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5\Rendeletek\20_2025_mellékletei\"/>
    </mc:Choice>
  </mc:AlternateContent>
  <xr:revisionPtr revIDLastSave="0" documentId="13_ncr:1_{F2A612E6-D81F-4A69-9884-70E7C1501550}" xr6:coauthVersionLast="47" xr6:coauthVersionMax="47" xr10:uidLastSave="{00000000-0000-0000-0000-000000000000}"/>
  <bookViews>
    <workbookView xWindow="-120" yWindow="-120" windowWidth="29040" windowHeight="15840" xr2:uid="{04842AC7-7E61-4E36-A880-6FE4CECAB781}"/>
  </bookViews>
  <sheets>
    <sheet name="Önállóan működők" sheetId="3" r:id="rId1"/>
  </sheets>
  <definedNames>
    <definedName name="_xlnm.Print_Area" localSheetId="0">'Önállóan működők'!$A$1:$N$738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" i="3" l="1"/>
  <c r="K731" i="3" l="1"/>
  <c r="J731" i="3"/>
  <c r="K723" i="3"/>
  <c r="K727" i="3" s="1"/>
  <c r="K732" i="3" s="1"/>
  <c r="K734" i="3" s="1"/>
  <c r="J723" i="3"/>
  <c r="J727" i="3" s="1"/>
  <c r="J732" i="3" s="1"/>
  <c r="J734" i="3" s="1"/>
  <c r="K706" i="3"/>
  <c r="J706" i="3"/>
  <c r="K694" i="3"/>
  <c r="J694" i="3"/>
  <c r="J715" i="3" s="1"/>
  <c r="N686" i="3"/>
  <c r="K679" i="3"/>
  <c r="J679" i="3"/>
  <c r="K671" i="3"/>
  <c r="K675" i="3" s="1"/>
  <c r="K680" i="3" s="1"/>
  <c r="K682" i="3" s="1"/>
  <c r="J671" i="3"/>
  <c r="J675" i="3" s="1"/>
  <c r="K654" i="3"/>
  <c r="K663" i="3" s="1"/>
  <c r="K666" i="3" s="1"/>
  <c r="J654" i="3"/>
  <c r="K642" i="3"/>
  <c r="J642" i="3"/>
  <c r="J663" i="3" s="1"/>
  <c r="J666" i="3" s="1"/>
  <c r="N634" i="3"/>
  <c r="K627" i="3"/>
  <c r="J627" i="3"/>
  <c r="K619" i="3"/>
  <c r="K623" i="3" s="1"/>
  <c r="J619" i="3"/>
  <c r="J623" i="3" s="1"/>
  <c r="J628" i="3" s="1"/>
  <c r="J630" i="3" s="1"/>
  <c r="L608" i="3"/>
  <c r="K602" i="3"/>
  <c r="J602" i="3"/>
  <c r="K590" i="3"/>
  <c r="J590" i="3"/>
  <c r="N582" i="3"/>
  <c r="K572" i="3"/>
  <c r="J572" i="3"/>
  <c r="K564" i="3"/>
  <c r="K568" i="3" s="1"/>
  <c r="K573" i="3" s="1"/>
  <c r="K575" i="3" s="1"/>
  <c r="J564" i="3"/>
  <c r="J568" i="3" s="1"/>
  <c r="J573" i="3" s="1"/>
  <c r="J575" i="3" s="1"/>
  <c r="K556" i="3"/>
  <c r="K559" i="3" s="1"/>
  <c r="K547" i="3"/>
  <c r="J547" i="3"/>
  <c r="K535" i="3"/>
  <c r="J535" i="3"/>
  <c r="N527" i="3"/>
  <c r="K519" i="3"/>
  <c r="J519" i="3"/>
  <c r="K511" i="3"/>
  <c r="K515" i="3" s="1"/>
  <c r="K520" i="3" s="1"/>
  <c r="K522" i="3" s="1"/>
  <c r="J511" i="3"/>
  <c r="J515" i="3" s="1"/>
  <c r="K494" i="3"/>
  <c r="J494" i="3"/>
  <c r="K482" i="3"/>
  <c r="J482" i="3"/>
  <c r="J503" i="3" s="1"/>
  <c r="J506" i="3" s="1"/>
  <c r="N474" i="3"/>
  <c r="K466" i="3"/>
  <c r="J466" i="3"/>
  <c r="K458" i="3"/>
  <c r="K462" i="3" s="1"/>
  <c r="K467" i="3" s="1"/>
  <c r="K469" i="3" s="1"/>
  <c r="J458" i="3"/>
  <c r="J462" i="3" s="1"/>
  <c r="J467" i="3" s="1"/>
  <c r="J469" i="3" s="1"/>
  <c r="K441" i="3"/>
  <c r="J441" i="3"/>
  <c r="K429" i="3"/>
  <c r="J429" i="3"/>
  <c r="J450" i="3" s="1"/>
  <c r="J453" i="3" s="1"/>
  <c r="N421" i="3"/>
  <c r="K413" i="3"/>
  <c r="J413" i="3"/>
  <c r="K409" i="3"/>
  <c r="K414" i="3" s="1"/>
  <c r="K416" i="3" s="1"/>
  <c r="L408" i="3"/>
  <c r="K405" i="3"/>
  <c r="J405" i="3"/>
  <c r="J409" i="3" s="1"/>
  <c r="J414" i="3" s="1"/>
  <c r="J416" i="3" s="1"/>
  <c r="L394" i="3"/>
  <c r="N394" i="3" s="1"/>
  <c r="K388" i="3"/>
  <c r="J388" i="3"/>
  <c r="L387" i="3"/>
  <c r="N387" i="3" s="1"/>
  <c r="K376" i="3"/>
  <c r="K397" i="3" s="1"/>
  <c r="K400" i="3" s="1"/>
  <c r="J376" i="3"/>
  <c r="N368" i="3"/>
  <c r="K360" i="3"/>
  <c r="J360" i="3"/>
  <c r="L355" i="3"/>
  <c r="N355" i="3" s="1"/>
  <c r="K352" i="3"/>
  <c r="K356" i="3" s="1"/>
  <c r="J352" i="3"/>
  <c r="J356" i="3" s="1"/>
  <c r="J361" i="3" s="1"/>
  <c r="J363" i="3" s="1"/>
  <c r="K335" i="3"/>
  <c r="J335" i="3"/>
  <c r="K323" i="3"/>
  <c r="J323" i="3"/>
  <c r="J344" i="3" s="1"/>
  <c r="J347" i="3" s="1"/>
  <c r="N315" i="3"/>
  <c r="K307" i="3"/>
  <c r="J307" i="3"/>
  <c r="K299" i="3"/>
  <c r="K303" i="3" s="1"/>
  <c r="K308" i="3" s="1"/>
  <c r="K310" i="3" s="1"/>
  <c r="J299" i="3"/>
  <c r="J303" i="3" s="1"/>
  <c r="J308" i="3" s="1"/>
  <c r="J310" i="3" s="1"/>
  <c r="L292" i="3"/>
  <c r="N292" i="3" s="1"/>
  <c r="M284" i="3"/>
  <c r="K282" i="3"/>
  <c r="J282" i="3"/>
  <c r="L280" i="3"/>
  <c r="M273" i="3"/>
  <c r="K270" i="3"/>
  <c r="K291" i="3" s="1"/>
  <c r="K294" i="3" s="1"/>
  <c r="J270" i="3"/>
  <c r="L269" i="3"/>
  <c r="N262" i="3"/>
  <c r="K254" i="3"/>
  <c r="J254" i="3"/>
  <c r="M249" i="3"/>
  <c r="K246" i="3"/>
  <c r="K250" i="3" s="1"/>
  <c r="J246" i="3"/>
  <c r="J250" i="3" s="1"/>
  <c r="J255" i="3" s="1"/>
  <c r="J257" i="3" s="1"/>
  <c r="L244" i="3"/>
  <c r="L233" i="3"/>
  <c r="K229" i="3"/>
  <c r="J229" i="3"/>
  <c r="N221" i="3"/>
  <c r="K217" i="3"/>
  <c r="J217" i="3"/>
  <c r="J238" i="3" s="1"/>
  <c r="J241" i="3" s="1"/>
  <c r="N209" i="3"/>
  <c r="K201" i="3"/>
  <c r="J201" i="3"/>
  <c r="K197" i="3"/>
  <c r="K193" i="3"/>
  <c r="J193" i="3"/>
  <c r="J197" i="3" s="1"/>
  <c r="L182" i="3"/>
  <c r="N182" i="3" s="1"/>
  <c r="K176" i="3"/>
  <c r="J176" i="3"/>
  <c r="L168" i="3"/>
  <c r="L166" i="3"/>
  <c r="K164" i="3"/>
  <c r="J164" i="3"/>
  <c r="L161" i="3"/>
  <c r="N156" i="3"/>
  <c r="K148" i="3"/>
  <c r="J148" i="3"/>
  <c r="M146" i="3"/>
  <c r="M141" i="3"/>
  <c r="K140" i="3"/>
  <c r="K144" i="3" s="1"/>
  <c r="J140" i="3"/>
  <c r="J144" i="3" s="1"/>
  <c r="L131" i="3"/>
  <c r="M128" i="3"/>
  <c r="M126" i="3"/>
  <c r="K123" i="3"/>
  <c r="K23" i="3" s="1"/>
  <c r="J123" i="3"/>
  <c r="M121" i="3"/>
  <c r="L119" i="3"/>
  <c r="L115" i="3"/>
  <c r="K111" i="3"/>
  <c r="K132" i="3" s="1"/>
  <c r="K135" i="3" s="1"/>
  <c r="J111" i="3"/>
  <c r="J132" i="3" s="1"/>
  <c r="J135" i="3" s="1"/>
  <c r="L108" i="3"/>
  <c r="N103" i="3"/>
  <c r="M100" i="3"/>
  <c r="K98" i="3"/>
  <c r="J98" i="3"/>
  <c r="M93" i="3"/>
  <c r="L91" i="3"/>
  <c r="M90" i="3"/>
  <c r="K90" i="3"/>
  <c r="K94" i="3" s="1"/>
  <c r="J90" i="3"/>
  <c r="J94" i="3" s="1"/>
  <c r="J99" i="3" s="1"/>
  <c r="L89" i="3"/>
  <c r="L83" i="3"/>
  <c r="L79" i="3"/>
  <c r="L77" i="3"/>
  <c r="M75" i="3"/>
  <c r="K73" i="3"/>
  <c r="J73" i="3"/>
  <c r="J23" i="3" s="1"/>
  <c r="M71" i="3"/>
  <c r="M21" i="3" s="1"/>
  <c r="L68" i="3"/>
  <c r="M66" i="3"/>
  <c r="K61" i="3"/>
  <c r="K82" i="3" s="1"/>
  <c r="K85" i="3" s="1"/>
  <c r="J61" i="3"/>
  <c r="L59" i="3"/>
  <c r="N53" i="3"/>
  <c r="K50" i="3"/>
  <c r="J50" i="3"/>
  <c r="K47" i="3"/>
  <c r="J47" i="3"/>
  <c r="K46" i="3"/>
  <c r="J46" i="3"/>
  <c r="K45" i="3"/>
  <c r="J45" i="3"/>
  <c r="K43" i="3"/>
  <c r="J43" i="3"/>
  <c r="K42" i="3"/>
  <c r="J42" i="3"/>
  <c r="K41" i="3"/>
  <c r="J41" i="3"/>
  <c r="K39" i="3"/>
  <c r="J39" i="3"/>
  <c r="K38" i="3"/>
  <c r="J38" i="3"/>
  <c r="K34" i="3"/>
  <c r="K33" i="3"/>
  <c r="J33" i="3"/>
  <c r="K31" i="3"/>
  <c r="J31" i="3"/>
  <c r="K30" i="3"/>
  <c r="J30" i="3"/>
  <c r="K29" i="3"/>
  <c r="J29" i="3"/>
  <c r="K28" i="3"/>
  <c r="J28" i="3"/>
  <c r="K27" i="3"/>
  <c r="J27" i="3"/>
  <c r="K26" i="3"/>
  <c r="J26" i="3"/>
  <c r="K25" i="3"/>
  <c r="J25" i="3"/>
  <c r="K22" i="3"/>
  <c r="J22" i="3"/>
  <c r="K21" i="3"/>
  <c r="J21" i="3"/>
  <c r="K20" i="3"/>
  <c r="J20" i="3"/>
  <c r="K19" i="3"/>
  <c r="J19" i="3"/>
  <c r="K18" i="3"/>
  <c r="J18" i="3"/>
  <c r="K17" i="3"/>
  <c r="J17" i="3"/>
  <c r="K16" i="3"/>
  <c r="J16" i="3"/>
  <c r="K15" i="3"/>
  <c r="J15" i="3"/>
  <c r="K14" i="3"/>
  <c r="J14" i="3"/>
  <c r="K13" i="3"/>
  <c r="J13" i="3"/>
  <c r="K10" i="3"/>
  <c r="J10" i="3"/>
  <c r="K9" i="3"/>
  <c r="J9" i="3"/>
  <c r="K8" i="3"/>
  <c r="J8" i="3"/>
  <c r="I686" i="3"/>
  <c r="I634" i="3"/>
  <c r="I582" i="3"/>
  <c r="I527" i="3"/>
  <c r="I474" i="3"/>
  <c r="I421" i="3"/>
  <c r="I368" i="3"/>
  <c r="I315" i="3"/>
  <c r="I262" i="3"/>
  <c r="I209" i="3"/>
  <c r="I156" i="3"/>
  <c r="I103" i="3"/>
  <c r="I53" i="3"/>
  <c r="F33" i="3"/>
  <c r="E33" i="3"/>
  <c r="H716" i="3"/>
  <c r="M716" i="3" s="1"/>
  <c r="G716" i="3"/>
  <c r="L716" i="3" s="1"/>
  <c r="H664" i="3"/>
  <c r="M664" i="3" s="1"/>
  <c r="G664" i="3"/>
  <c r="H612" i="3"/>
  <c r="M612" i="3" s="1"/>
  <c r="G612" i="3"/>
  <c r="L612" i="3" s="1"/>
  <c r="N612" i="3" s="1"/>
  <c r="H557" i="3"/>
  <c r="M557" i="3" s="1"/>
  <c r="G557" i="3"/>
  <c r="L557" i="3" s="1"/>
  <c r="H504" i="3"/>
  <c r="M504" i="3" s="1"/>
  <c r="G504" i="3"/>
  <c r="H451" i="3"/>
  <c r="M451" i="3" s="1"/>
  <c r="G451" i="3"/>
  <c r="L451" i="3" s="1"/>
  <c r="N451" i="3" s="1"/>
  <c r="H398" i="3"/>
  <c r="M398" i="3" s="1"/>
  <c r="G398" i="3"/>
  <c r="L398" i="3" s="1"/>
  <c r="H345" i="3"/>
  <c r="M345" i="3" s="1"/>
  <c r="G345" i="3"/>
  <c r="L345" i="3" s="1"/>
  <c r="N345" i="3" s="1"/>
  <c r="H292" i="3"/>
  <c r="M292" i="3" s="1"/>
  <c r="G292" i="3"/>
  <c r="H239" i="3"/>
  <c r="M239" i="3" s="1"/>
  <c r="G239" i="3"/>
  <c r="L239" i="3" s="1"/>
  <c r="N239" i="3" s="1"/>
  <c r="H186" i="3"/>
  <c r="M186" i="3" s="1"/>
  <c r="G186" i="3"/>
  <c r="L186" i="3" s="1"/>
  <c r="N186" i="3" s="1"/>
  <c r="H133" i="3"/>
  <c r="M133" i="3" s="1"/>
  <c r="G133" i="3"/>
  <c r="L133" i="3" s="1"/>
  <c r="N133" i="3" s="1"/>
  <c r="H83" i="3"/>
  <c r="H33" i="3" s="1"/>
  <c r="G83" i="3"/>
  <c r="F8" i="3"/>
  <c r="F9" i="3"/>
  <c r="F10" i="3"/>
  <c r="F13" i="3"/>
  <c r="F14" i="3"/>
  <c r="F15" i="3"/>
  <c r="F16" i="3"/>
  <c r="F17" i="3"/>
  <c r="F18" i="3"/>
  <c r="F19" i="3"/>
  <c r="F20" i="3"/>
  <c r="F21" i="3"/>
  <c r="F22" i="3"/>
  <c r="F25" i="3"/>
  <c r="F26" i="3"/>
  <c r="F27" i="3"/>
  <c r="F28" i="3"/>
  <c r="F29" i="3"/>
  <c r="F30" i="3"/>
  <c r="F31" i="3"/>
  <c r="F34" i="3"/>
  <c r="F38" i="3"/>
  <c r="F39" i="3"/>
  <c r="F41" i="3"/>
  <c r="F42" i="3"/>
  <c r="F43" i="3"/>
  <c r="F45" i="3"/>
  <c r="F46" i="3"/>
  <c r="F47" i="3"/>
  <c r="F50" i="3"/>
  <c r="E50" i="3"/>
  <c r="E47" i="3"/>
  <c r="E46" i="3"/>
  <c r="E45" i="3"/>
  <c r="E43" i="3"/>
  <c r="E42" i="3"/>
  <c r="E41" i="3"/>
  <c r="E39" i="3"/>
  <c r="E38" i="3"/>
  <c r="E34" i="3"/>
  <c r="E31" i="3"/>
  <c r="E30" i="3"/>
  <c r="E29" i="3"/>
  <c r="E28" i="3"/>
  <c r="E27" i="3"/>
  <c r="E26" i="3"/>
  <c r="E25" i="3"/>
  <c r="E22" i="3"/>
  <c r="E21" i="3"/>
  <c r="E20" i="3"/>
  <c r="E19" i="3"/>
  <c r="E18" i="3"/>
  <c r="E17" i="3"/>
  <c r="E16" i="3"/>
  <c r="E15" i="3"/>
  <c r="E14" i="3"/>
  <c r="E13" i="3"/>
  <c r="E10" i="3"/>
  <c r="E9" i="3"/>
  <c r="E8" i="3"/>
  <c r="H102" i="3"/>
  <c r="M102" i="3" s="1"/>
  <c r="G102" i="3"/>
  <c r="L102" i="3" s="1"/>
  <c r="H100" i="3"/>
  <c r="G100" i="3"/>
  <c r="L100" i="3" s="1"/>
  <c r="L50" i="3" s="1"/>
  <c r="F98" i="3"/>
  <c r="E98" i="3"/>
  <c r="H97" i="3"/>
  <c r="M97" i="3" s="1"/>
  <c r="G97" i="3"/>
  <c r="L97" i="3" s="1"/>
  <c r="N97" i="3" s="1"/>
  <c r="H96" i="3"/>
  <c r="M96" i="3" s="1"/>
  <c r="G96" i="3"/>
  <c r="L96" i="3" s="1"/>
  <c r="H95" i="3"/>
  <c r="M95" i="3" s="1"/>
  <c r="G95" i="3"/>
  <c r="L95" i="3" s="1"/>
  <c r="H93" i="3"/>
  <c r="G93" i="3"/>
  <c r="L93" i="3" s="1"/>
  <c r="H92" i="3"/>
  <c r="M92" i="3" s="1"/>
  <c r="G92" i="3"/>
  <c r="L92" i="3" s="1"/>
  <c r="G91" i="3"/>
  <c r="I91" i="3" s="1"/>
  <c r="F90" i="3"/>
  <c r="F94" i="3" s="1"/>
  <c r="E90" i="3"/>
  <c r="E94" i="3" s="1"/>
  <c r="G89" i="3"/>
  <c r="I89" i="3" s="1"/>
  <c r="H90" i="3"/>
  <c r="G88" i="3"/>
  <c r="G84" i="3"/>
  <c r="I84" i="3" s="1"/>
  <c r="H81" i="3"/>
  <c r="M81" i="3" s="1"/>
  <c r="G81" i="3"/>
  <c r="L81" i="3" s="1"/>
  <c r="H80" i="3"/>
  <c r="M80" i="3" s="1"/>
  <c r="M30" i="3" s="1"/>
  <c r="G80" i="3"/>
  <c r="L80" i="3" s="1"/>
  <c r="H79" i="3"/>
  <c r="M79" i="3" s="1"/>
  <c r="G79" i="3"/>
  <c r="H78" i="3"/>
  <c r="M78" i="3" s="1"/>
  <c r="G78" i="3"/>
  <c r="L78" i="3" s="1"/>
  <c r="H77" i="3"/>
  <c r="M77" i="3" s="1"/>
  <c r="G77" i="3"/>
  <c r="H76" i="3"/>
  <c r="M76" i="3" s="1"/>
  <c r="G76" i="3"/>
  <c r="L76" i="3" s="1"/>
  <c r="H75" i="3"/>
  <c r="G75" i="3"/>
  <c r="L75" i="3" s="1"/>
  <c r="F73" i="3"/>
  <c r="E73" i="3"/>
  <c r="H72" i="3"/>
  <c r="M72" i="3" s="1"/>
  <c r="M22" i="3" s="1"/>
  <c r="G72" i="3"/>
  <c r="L72" i="3" s="1"/>
  <c r="N72" i="3" s="1"/>
  <c r="H71" i="3"/>
  <c r="G71" i="3"/>
  <c r="L71" i="3" s="1"/>
  <c r="H70" i="3"/>
  <c r="M70" i="3" s="1"/>
  <c r="M20" i="3" s="1"/>
  <c r="G70" i="3"/>
  <c r="L70" i="3" s="1"/>
  <c r="H69" i="3"/>
  <c r="M69" i="3" s="1"/>
  <c r="G69" i="3"/>
  <c r="L69" i="3" s="1"/>
  <c r="H68" i="3"/>
  <c r="M68" i="3" s="1"/>
  <c r="M18" i="3" s="1"/>
  <c r="G68" i="3"/>
  <c r="H67" i="3"/>
  <c r="M67" i="3" s="1"/>
  <c r="M17" i="3" s="1"/>
  <c r="G67" i="3"/>
  <c r="L67" i="3" s="1"/>
  <c r="H66" i="3"/>
  <c r="G66" i="3"/>
  <c r="L66" i="3" s="1"/>
  <c r="H65" i="3"/>
  <c r="M65" i="3" s="1"/>
  <c r="G65" i="3"/>
  <c r="L65" i="3" s="1"/>
  <c r="H64" i="3"/>
  <c r="M64" i="3" s="1"/>
  <c r="N64" i="3" s="1"/>
  <c r="G64" i="3"/>
  <c r="L64" i="3" s="1"/>
  <c r="H63" i="3"/>
  <c r="M63" i="3" s="1"/>
  <c r="M61" i="3" s="1"/>
  <c r="G63" i="3"/>
  <c r="L63" i="3" s="1"/>
  <c r="F61" i="3"/>
  <c r="E61" i="3"/>
  <c r="H60" i="3"/>
  <c r="M60" i="3" s="1"/>
  <c r="G60" i="3"/>
  <c r="L60" i="3" s="1"/>
  <c r="H59" i="3"/>
  <c r="M59" i="3" s="1"/>
  <c r="M9" i="3" s="1"/>
  <c r="G59" i="3"/>
  <c r="H58" i="3"/>
  <c r="M58" i="3" s="1"/>
  <c r="M8" i="3" s="1"/>
  <c r="G58" i="3"/>
  <c r="L58" i="3" s="1"/>
  <c r="H152" i="3"/>
  <c r="M152" i="3" s="1"/>
  <c r="G152" i="3"/>
  <c r="L152" i="3" s="1"/>
  <c r="H150" i="3"/>
  <c r="M150" i="3" s="1"/>
  <c r="G150" i="3"/>
  <c r="L150" i="3" s="1"/>
  <c r="F148" i="3"/>
  <c r="E148" i="3"/>
  <c r="H147" i="3"/>
  <c r="M147" i="3" s="1"/>
  <c r="G147" i="3"/>
  <c r="L147" i="3" s="1"/>
  <c r="H146" i="3"/>
  <c r="G146" i="3"/>
  <c r="L146" i="3" s="1"/>
  <c r="N146" i="3" s="1"/>
  <c r="H145" i="3"/>
  <c r="M145" i="3" s="1"/>
  <c r="M148" i="3" s="1"/>
  <c r="G145" i="3"/>
  <c r="L145" i="3" s="1"/>
  <c r="H143" i="3"/>
  <c r="M143" i="3" s="1"/>
  <c r="N143" i="3" s="1"/>
  <c r="G143" i="3"/>
  <c r="L143" i="3" s="1"/>
  <c r="H142" i="3"/>
  <c r="M142" i="3" s="1"/>
  <c r="G142" i="3"/>
  <c r="L142" i="3" s="1"/>
  <c r="H141" i="3"/>
  <c r="G141" i="3"/>
  <c r="L141" i="3" s="1"/>
  <c r="F140" i="3"/>
  <c r="F144" i="3" s="1"/>
  <c r="E140" i="3"/>
  <c r="E144" i="3" s="1"/>
  <c r="H139" i="3"/>
  <c r="M139" i="3" s="1"/>
  <c r="M39" i="3" s="1"/>
  <c r="G139" i="3"/>
  <c r="L139" i="3" s="1"/>
  <c r="H138" i="3"/>
  <c r="M138" i="3" s="1"/>
  <c r="G138" i="3"/>
  <c r="L138" i="3" s="1"/>
  <c r="H134" i="3"/>
  <c r="M134" i="3" s="1"/>
  <c r="G134" i="3"/>
  <c r="L134" i="3" s="1"/>
  <c r="N134" i="3" s="1"/>
  <c r="H131" i="3"/>
  <c r="M131" i="3" s="1"/>
  <c r="G131" i="3"/>
  <c r="H130" i="3"/>
  <c r="M130" i="3" s="1"/>
  <c r="G130" i="3"/>
  <c r="L130" i="3" s="1"/>
  <c r="H129" i="3"/>
  <c r="M129" i="3" s="1"/>
  <c r="G129" i="3"/>
  <c r="L129" i="3" s="1"/>
  <c r="H128" i="3"/>
  <c r="G128" i="3"/>
  <c r="L128" i="3" s="1"/>
  <c r="N128" i="3" s="1"/>
  <c r="H127" i="3"/>
  <c r="M127" i="3" s="1"/>
  <c r="G127" i="3"/>
  <c r="L127" i="3" s="1"/>
  <c r="H126" i="3"/>
  <c r="G126" i="3"/>
  <c r="L126" i="3" s="1"/>
  <c r="H125" i="3"/>
  <c r="M125" i="3" s="1"/>
  <c r="G125" i="3"/>
  <c r="L125" i="3" s="1"/>
  <c r="F123" i="3"/>
  <c r="E123" i="3"/>
  <c r="H122" i="3"/>
  <c r="M122" i="3" s="1"/>
  <c r="G122" i="3"/>
  <c r="L122" i="3" s="1"/>
  <c r="H121" i="3"/>
  <c r="G121" i="3"/>
  <c r="L121" i="3" s="1"/>
  <c r="H120" i="3"/>
  <c r="M120" i="3" s="1"/>
  <c r="G120" i="3"/>
  <c r="L120" i="3" s="1"/>
  <c r="H119" i="3"/>
  <c r="M119" i="3" s="1"/>
  <c r="G119" i="3"/>
  <c r="H118" i="3"/>
  <c r="M118" i="3" s="1"/>
  <c r="G118" i="3"/>
  <c r="L118" i="3" s="1"/>
  <c r="H117" i="3"/>
  <c r="M117" i="3" s="1"/>
  <c r="G117" i="3"/>
  <c r="L117" i="3" s="1"/>
  <c r="H116" i="3"/>
  <c r="M116" i="3" s="1"/>
  <c r="N116" i="3" s="1"/>
  <c r="G116" i="3"/>
  <c r="L116" i="3" s="1"/>
  <c r="H115" i="3"/>
  <c r="M115" i="3" s="1"/>
  <c r="G115" i="3"/>
  <c r="H114" i="3"/>
  <c r="M114" i="3" s="1"/>
  <c r="G114" i="3"/>
  <c r="L114" i="3" s="1"/>
  <c r="H113" i="3"/>
  <c r="M113" i="3" s="1"/>
  <c r="G113" i="3"/>
  <c r="L113" i="3" s="1"/>
  <c r="F111" i="3"/>
  <c r="E111" i="3"/>
  <c r="H110" i="3"/>
  <c r="M110" i="3" s="1"/>
  <c r="G110" i="3"/>
  <c r="L110" i="3" s="1"/>
  <c r="H109" i="3"/>
  <c r="M109" i="3" s="1"/>
  <c r="G109" i="3"/>
  <c r="L109" i="3" s="1"/>
  <c r="H108" i="3"/>
  <c r="M108" i="3" s="1"/>
  <c r="N108" i="3" s="1"/>
  <c r="G108" i="3"/>
  <c r="H205" i="3"/>
  <c r="M205" i="3" s="1"/>
  <c r="G205" i="3"/>
  <c r="L205" i="3" s="1"/>
  <c r="H203" i="3"/>
  <c r="M203" i="3" s="1"/>
  <c r="G203" i="3"/>
  <c r="L203" i="3" s="1"/>
  <c r="N203" i="3" s="1"/>
  <c r="F201" i="3"/>
  <c r="E201" i="3"/>
  <c r="H200" i="3"/>
  <c r="M200" i="3" s="1"/>
  <c r="G200" i="3"/>
  <c r="L200" i="3" s="1"/>
  <c r="N200" i="3" s="1"/>
  <c r="H199" i="3"/>
  <c r="M199" i="3" s="1"/>
  <c r="G199" i="3"/>
  <c r="L199" i="3" s="1"/>
  <c r="H198" i="3"/>
  <c r="M198" i="3" s="1"/>
  <c r="M201" i="3" s="1"/>
  <c r="G198" i="3"/>
  <c r="L198" i="3" s="1"/>
  <c r="H196" i="3"/>
  <c r="M196" i="3" s="1"/>
  <c r="G196" i="3"/>
  <c r="L196" i="3" s="1"/>
  <c r="H195" i="3"/>
  <c r="M195" i="3" s="1"/>
  <c r="G195" i="3"/>
  <c r="L195" i="3" s="1"/>
  <c r="N195" i="3" s="1"/>
  <c r="H194" i="3"/>
  <c r="M194" i="3" s="1"/>
  <c r="G194" i="3"/>
  <c r="L194" i="3" s="1"/>
  <c r="F193" i="3"/>
  <c r="F197" i="3" s="1"/>
  <c r="E193" i="3"/>
  <c r="E197" i="3" s="1"/>
  <c r="H192" i="3"/>
  <c r="M192" i="3" s="1"/>
  <c r="G192" i="3"/>
  <c r="L192" i="3" s="1"/>
  <c r="H191" i="3"/>
  <c r="M191" i="3" s="1"/>
  <c r="G191" i="3"/>
  <c r="L191" i="3" s="1"/>
  <c r="H187" i="3"/>
  <c r="M187" i="3" s="1"/>
  <c r="G187" i="3"/>
  <c r="L187" i="3" s="1"/>
  <c r="H184" i="3"/>
  <c r="M184" i="3" s="1"/>
  <c r="G184" i="3"/>
  <c r="L184" i="3" s="1"/>
  <c r="N184" i="3" s="1"/>
  <c r="H183" i="3"/>
  <c r="M183" i="3" s="1"/>
  <c r="G183" i="3"/>
  <c r="L183" i="3" s="1"/>
  <c r="H182" i="3"/>
  <c r="M182" i="3" s="1"/>
  <c r="G182" i="3"/>
  <c r="H181" i="3"/>
  <c r="M181" i="3" s="1"/>
  <c r="G181" i="3"/>
  <c r="L181" i="3" s="1"/>
  <c r="H180" i="3"/>
  <c r="M180" i="3" s="1"/>
  <c r="G180" i="3"/>
  <c r="L180" i="3" s="1"/>
  <c r="H179" i="3"/>
  <c r="M179" i="3" s="1"/>
  <c r="G179" i="3"/>
  <c r="L179" i="3" s="1"/>
  <c r="H178" i="3"/>
  <c r="M178" i="3" s="1"/>
  <c r="G178" i="3"/>
  <c r="L178" i="3" s="1"/>
  <c r="N178" i="3" s="1"/>
  <c r="F176" i="3"/>
  <c r="E176" i="3"/>
  <c r="H175" i="3"/>
  <c r="M175" i="3" s="1"/>
  <c r="G175" i="3"/>
  <c r="L175" i="3" s="1"/>
  <c r="N175" i="3" s="1"/>
  <c r="H174" i="3"/>
  <c r="M174" i="3" s="1"/>
  <c r="N174" i="3" s="1"/>
  <c r="G174" i="3"/>
  <c r="L174" i="3" s="1"/>
  <c r="H173" i="3"/>
  <c r="M173" i="3" s="1"/>
  <c r="G173" i="3"/>
  <c r="L173" i="3" s="1"/>
  <c r="H172" i="3"/>
  <c r="M172" i="3" s="1"/>
  <c r="G172" i="3"/>
  <c r="L172" i="3" s="1"/>
  <c r="H171" i="3"/>
  <c r="M171" i="3" s="1"/>
  <c r="G171" i="3"/>
  <c r="L171" i="3" s="1"/>
  <c r="H170" i="3"/>
  <c r="M170" i="3" s="1"/>
  <c r="G170" i="3"/>
  <c r="L170" i="3" s="1"/>
  <c r="H169" i="3"/>
  <c r="M169" i="3" s="1"/>
  <c r="G169" i="3"/>
  <c r="L169" i="3" s="1"/>
  <c r="H168" i="3"/>
  <c r="M168" i="3" s="1"/>
  <c r="G168" i="3"/>
  <c r="H167" i="3"/>
  <c r="M167" i="3" s="1"/>
  <c r="G167" i="3"/>
  <c r="L167" i="3" s="1"/>
  <c r="H166" i="3"/>
  <c r="M166" i="3" s="1"/>
  <c r="G166" i="3"/>
  <c r="F164" i="3"/>
  <c r="E164" i="3"/>
  <c r="H163" i="3"/>
  <c r="M163" i="3" s="1"/>
  <c r="G163" i="3"/>
  <c r="L163" i="3" s="1"/>
  <c r="H162" i="3"/>
  <c r="M162" i="3" s="1"/>
  <c r="G162" i="3"/>
  <c r="L162" i="3" s="1"/>
  <c r="H161" i="3"/>
  <c r="M161" i="3" s="1"/>
  <c r="G161" i="3"/>
  <c r="H258" i="3"/>
  <c r="M258" i="3" s="1"/>
  <c r="G258" i="3"/>
  <c r="L258" i="3" s="1"/>
  <c r="N258" i="3" s="1"/>
  <c r="H256" i="3"/>
  <c r="M256" i="3" s="1"/>
  <c r="G256" i="3"/>
  <c r="L256" i="3" s="1"/>
  <c r="F254" i="3"/>
  <c r="E254" i="3"/>
  <c r="H253" i="3"/>
  <c r="M253" i="3" s="1"/>
  <c r="G253" i="3"/>
  <c r="L253" i="3" s="1"/>
  <c r="H252" i="3"/>
  <c r="M252" i="3" s="1"/>
  <c r="G252" i="3"/>
  <c r="L252" i="3" s="1"/>
  <c r="N252" i="3" s="1"/>
  <c r="H251" i="3"/>
  <c r="M251" i="3" s="1"/>
  <c r="G251" i="3"/>
  <c r="L251" i="3" s="1"/>
  <c r="H249" i="3"/>
  <c r="G249" i="3"/>
  <c r="L249" i="3" s="1"/>
  <c r="H248" i="3"/>
  <c r="M248" i="3" s="1"/>
  <c r="G248" i="3"/>
  <c r="L248" i="3" s="1"/>
  <c r="H247" i="3"/>
  <c r="M247" i="3" s="1"/>
  <c r="G247" i="3"/>
  <c r="L247" i="3" s="1"/>
  <c r="N247" i="3" s="1"/>
  <c r="F246" i="3"/>
  <c r="F250" i="3" s="1"/>
  <c r="E246" i="3"/>
  <c r="E250" i="3" s="1"/>
  <c r="H245" i="3"/>
  <c r="M245" i="3" s="1"/>
  <c r="G245" i="3"/>
  <c r="L245" i="3" s="1"/>
  <c r="H244" i="3"/>
  <c r="M244" i="3" s="1"/>
  <c r="G244" i="3"/>
  <c r="H240" i="3"/>
  <c r="M240" i="3" s="1"/>
  <c r="G240" i="3"/>
  <c r="L240" i="3" s="1"/>
  <c r="N240" i="3" s="1"/>
  <c r="H237" i="3"/>
  <c r="M237" i="3" s="1"/>
  <c r="G237" i="3"/>
  <c r="L237" i="3" s="1"/>
  <c r="H236" i="3"/>
  <c r="M236" i="3" s="1"/>
  <c r="N236" i="3" s="1"/>
  <c r="G236" i="3"/>
  <c r="L236" i="3" s="1"/>
  <c r="H235" i="3"/>
  <c r="M235" i="3" s="1"/>
  <c r="G235" i="3"/>
  <c r="L235" i="3" s="1"/>
  <c r="H234" i="3"/>
  <c r="M234" i="3" s="1"/>
  <c r="G234" i="3"/>
  <c r="L234" i="3" s="1"/>
  <c r="H233" i="3"/>
  <c r="M233" i="3" s="1"/>
  <c r="G233" i="3"/>
  <c r="H232" i="3"/>
  <c r="M232" i="3" s="1"/>
  <c r="G232" i="3"/>
  <c r="L232" i="3" s="1"/>
  <c r="N232" i="3" s="1"/>
  <c r="H231" i="3"/>
  <c r="M231" i="3" s="1"/>
  <c r="G231" i="3"/>
  <c r="L231" i="3" s="1"/>
  <c r="F229" i="3"/>
  <c r="E229" i="3"/>
  <c r="H228" i="3"/>
  <c r="M228" i="3" s="1"/>
  <c r="G228" i="3"/>
  <c r="L228" i="3" s="1"/>
  <c r="H227" i="3"/>
  <c r="M227" i="3" s="1"/>
  <c r="G227" i="3"/>
  <c r="L227" i="3" s="1"/>
  <c r="N227" i="3" s="1"/>
  <c r="H226" i="3"/>
  <c r="M226" i="3" s="1"/>
  <c r="G226" i="3"/>
  <c r="L226" i="3" s="1"/>
  <c r="H225" i="3"/>
  <c r="M225" i="3" s="1"/>
  <c r="G225" i="3"/>
  <c r="L225" i="3" s="1"/>
  <c r="H224" i="3"/>
  <c r="M224" i="3" s="1"/>
  <c r="G224" i="3"/>
  <c r="L224" i="3" s="1"/>
  <c r="H223" i="3"/>
  <c r="M223" i="3" s="1"/>
  <c r="G223" i="3"/>
  <c r="L223" i="3" s="1"/>
  <c r="N223" i="3" s="1"/>
  <c r="H222" i="3"/>
  <c r="M222" i="3" s="1"/>
  <c r="G222" i="3"/>
  <c r="L222" i="3" s="1"/>
  <c r="H221" i="3"/>
  <c r="M221" i="3" s="1"/>
  <c r="G221" i="3"/>
  <c r="L221" i="3" s="1"/>
  <c r="H220" i="3"/>
  <c r="M220" i="3" s="1"/>
  <c r="G220" i="3"/>
  <c r="L220" i="3" s="1"/>
  <c r="H219" i="3"/>
  <c r="M219" i="3" s="1"/>
  <c r="G219" i="3"/>
  <c r="L219" i="3" s="1"/>
  <c r="F217" i="3"/>
  <c r="E217" i="3"/>
  <c r="H216" i="3"/>
  <c r="M216" i="3" s="1"/>
  <c r="G216" i="3"/>
  <c r="L216" i="3" s="1"/>
  <c r="N216" i="3" s="1"/>
  <c r="H215" i="3"/>
  <c r="M215" i="3" s="1"/>
  <c r="G215" i="3"/>
  <c r="L215" i="3" s="1"/>
  <c r="H214" i="3"/>
  <c r="M214" i="3" s="1"/>
  <c r="G214" i="3"/>
  <c r="L214" i="3" s="1"/>
  <c r="N214" i="3" s="1"/>
  <c r="H311" i="3"/>
  <c r="M311" i="3" s="1"/>
  <c r="G311" i="3"/>
  <c r="L311" i="3" s="1"/>
  <c r="H309" i="3"/>
  <c r="M309" i="3" s="1"/>
  <c r="G309" i="3"/>
  <c r="L309" i="3" s="1"/>
  <c r="F307" i="3"/>
  <c r="E307" i="3"/>
  <c r="H306" i="3"/>
  <c r="M306" i="3" s="1"/>
  <c r="G306" i="3"/>
  <c r="L306" i="3" s="1"/>
  <c r="N306" i="3" s="1"/>
  <c r="H305" i="3"/>
  <c r="M305" i="3" s="1"/>
  <c r="N305" i="3" s="1"/>
  <c r="G305" i="3"/>
  <c r="L305" i="3" s="1"/>
  <c r="H304" i="3"/>
  <c r="M304" i="3" s="1"/>
  <c r="G304" i="3"/>
  <c r="L304" i="3" s="1"/>
  <c r="H302" i="3"/>
  <c r="M302" i="3" s="1"/>
  <c r="G302" i="3"/>
  <c r="L302" i="3" s="1"/>
  <c r="H301" i="3"/>
  <c r="M301" i="3" s="1"/>
  <c r="G301" i="3"/>
  <c r="L301" i="3" s="1"/>
  <c r="H300" i="3"/>
  <c r="M300" i="3" s="1"/>
  <c r="N300" i="3" s="1"/>
  <c r="G300" i="3"/>
  <c r="L300" i="3" s="1"/>
  <c r="F299" i="3"/>
  <c r="F303" i="3" s="1"/>
  <c r="E299" i="3"/>
  <c r="E303" i="3" s="1"/>
  <c r="H298" i="3"/>
  <c r="M298" i="3" s="1"/>
  <c r="G298" i="3"/>
  <c r="L298" i="3" s="1"/>
  <c r="H297" i="3"/>
  <c r="M297" i="3" s="1"/>
  <c r="G297" i="3"/>
  <c r="L297" i="3" s="1"/>
  <c r="H293" i="3"/>
  <c r="M293" i="3" s="1"/>
  <c r="G293" i="3"/>
  <c r="L293" i="3" s="1"/>
  <c r="H290" i="3"/>
  <c r="M290" i="3" s="1"/>
  <c r="G290" i="3"/>
  <c r="L290" i="3" s="1"/>
  <c r="N290" i="3" s="1"/>
  <c r="H289" i="3"/>
  <c r="M289" i="3" s="1"/>
  <c r="G289" i="3"/>
  <c r="L289" i="3" s="1"/>
  <c r="H288" i="3"/>
  <c r="M288" i="3" s="1"/>
  <c r="G288" i="3"/>
  <c r="L288" i="3" s="1"/>
  <c r="N288" i="3" s="1"/>
  <c r="H287" i="3"/>
  <c r="M287" i="3" s="1"/>
  <c r="G287" i="3"/>
  <c r="L287" i="3" s="1"/>
  <c r="H286" i="3"/>
  <c r="M286" i="3" s="1"/>
  <c r="G286" i="3"/>
  <c r="L286" i="3" s="1"/>
  <c r="H285" i="3"/>
  <c r="M285" i="3" s="1"/>
  <c r="G285" i="3"/>
  <c r="L285" i="3" s="1"/>
  <c r="H284" i="3"/>
  <c r="G284" i="3"/>
  <c r="L284" i="3" s="1"/>
  <c r="F282" i="3"/>
  <c r="E282" i="3"/>
  <c r="H281" i="3"/>
  <c r="M281" i="3" s="1"/>
  <c r="G281" i="3"/>
  <c r="L281" i="3" s="1"/>
  <c r="N281" i="3" s="1"/>
  <c r="H280" i="3"/>
  <c r="M280" i="3" s="1"/>
  <c r="N280" i="3" s="1"/>
  <c r="G280" i="3"/>
  <c r="H279" i="3"/>
  <c r="M279" i="3" s="1"/>
  <c r="G279" i="3"/>
  <c r="L279" i="3" s="1"/>
  <c r="N279" i="3" s="1"/>
  <c r="H278" i="3"/>
  <c r="M278" i="3" s="1"/>
  <c r="G278" i="3"/>
  <c r="L278" i="3" s="1"/>
  <c r="H277" i="3"/>
  <c r="M277" i="3" s="1"/>
  <c r="G277" i="3"/>
  <c r="L277" i="3" s="1"/>
  <c r="N277" i="3" s="1"/>
  <c r="H276" i="3"/>
  <c r="M276" i="3" s="1"/>
  <c r="G276" i="3"/>
  <c r="L276" i="3" s="1"/>
  <c r="H275" i="3"/>
  <c r="M275" i="3" s="1"/>
  <c r="G275" i="3"/>
  <c r="L275" i="3" s="1"/>
  <c r="H274" i="3"/>
  <c r="M274" i="3" s="1"/>
  <c r="G274" i="3"/>
  <c r="L274" i="3" s="1"/>
  <c r="H273" i="3"/>
  <c r="G273" i="3"/>
  <c r="L273" i="3" s="1"/>
  <c r="H272" i="3"/>
  <c r="M272" i="3" s="1"/>
  <c r="G272" i="3"/>
  <c r="L272" i="3" s="1"/>
  <c r="L270" i="3" s="1"/>
  <c r="F270" i="3"/>
  <c r="E270" i="3"/>
  <c r="H269" i="3"/>
  <c r="M269" i="3" s="1"/>
  <c r="N269" i="3" s="1"/>
  <c r="G269" i="3"/>
  <c r="H268" i="3"/>
  <c r="M268" i="3" s="1"/>
  <c r="G268" i="3"/>
  <c r="L268" i="3" s="1"/>
  <c r="H267" i="3"/>
  <c r="M267" i="3" s="1"/>
  <c r="G267" i="3"/>
  <c r="L267" i="3" s="1"/>
  <c r="H364" i="3"/>
  <c r="M364" i="3" s="1"/>
  <c r="G364" i="3"/>
  <c r="L364" i="3" s="1"/>
  <c r="N364" i="3" s="1"/>
  <c r="H362" i="3"/>
  <c r="M362" i="3" s="1"/>
  <c r="G362" i="3"/>
  <c r="L362" i="3" s="1"/>
  <c r="F360" i="3"/>
  <c r="E360" i="3"/>
  <c r="H359" i="3"/>
  <c r="M359" i="3" s="1"/>
  <c r="G359" i="3"/>
  <c r="L359" i="3" s="1"/>
  <c r="H358" i="3"/>
  <c r="M358" i="3" s="1"/>
  <c r="G358" i="3"/>
  <c r="L358" i="3" s="1"/>
  <c r="H357" i="3"/>
  <c r="M357" i="3" s="1"/>
  <c r="G357" i="3"/>
  <c r="L357" i="3" s="1"/>
  <c r="H355" i="3"/>
  <c r="M355" i="3" s="1"/>
  <c r="G355" i="3"/>
  <c r="H354" i="3"/>
  <c r="M354" i="3" s="1"/>
  <c r="G354" i="3"/>
  <c r="L354" i="3" s="1"/>
  <c r="H353" i="3"/>
  <c r="M353" i="3" s="1"/>
  <c r="G353" i="3"/>
  <c r="L353" i="3" s="1"/>
  <c r="F352" i="3"/>
  <c r="F356" i="3" s="1"/>
  <c r="E352" i="3"/>
  <c r="E356" i="3" s="1"/>
  <c r="H351" i="3"/>
  <c r="M351" i="3" s="1"/>
  <c r="G351" i="3"/>
  <c r="L351" i="3" s="1"/>
  <c r="H350" i="3"/>
  <c r="M350" i="3" s="1"/>
  <c r="M352" i="3" s="1"/>
  <c r="G350" i="3"/>
  <c r="L350" i="3" s="1"/>
  <c r="H346" i="3"/>
  <c r="M346" i="3" s="1"/>
  <c r="G346" i="3"/>
  <c r="L346" i="3" s="1"/>
  <c r="N346" i="3" s="1"/>
  <c r="H343" i="3"/>
  <c r="M343" i="3" s="1"/>
  <c r="G343" i="3"/>
  <c r="L343" i="3" s="1"/>
  <c r="H342" i="3"/>
  <c r="M342" i="3" s="1"/>
  <c r="G342" i="3"/>
  <c r="L342" i="3" s="1"/>
  <c r="H341" i="3"/>
  <c r="M341" i="3" s="1"/>
  <c r="G341" i="3"/>
  <c r="L341" i="3" s="1"/>
  <c r="H340" i="3"/>
  <c r="M340" i="3" s="1"/>
  <c r="G340" i="3"/>
  <c r="L340" i="3" s="1"/>
  <c r="N340" i="3" s="1"/>
  <c r="H339" i="3"/>
  <c r="M339" i="3" s="1"/>
  <c r="G339" i="3"/>
  <c r="L339" i="3" s="1"/>
  <c r="H338" i="3"/>
  <c r="M338" i="3" s="1"/>
  <c r="G338" i="3"/>
  <c r="L338" i="3" s="1"/>
  <c r="H337" i="3"/>
  <c r="M337" i="3" s="1"/>
  <c r="G337" i="3"/>
  <c r="L337" i="3" s="1"/>
  <c r="L335" i="3" s="1"/>
  <c r="F335" i="3"/>
  <c r="E335" i="3"/>
  <c r="H334" i="3"/>
  <c r="M334" i="3" s="1"/>
  <c r="G334" i="3"/>
  <c r="L334" i="3" s="1"/>
  <c r="H333" i="3"/>
  <c r="M333" i="3" s="1"/>
  <c r="G333" i="3"/>
  <c r="L333" i="3" s="1"/>
  <c r="N333" i="3" s="1"/>
  <c r="H332" i="3"/>
  <c r="M332" i="3" s="1"/>
  <c r="G332" i="3"/>
  <c r="L332" i="3" s="1"/>
  <c r="H331" i="3"/>
  <c r="M331" i="3" s="1"/>
  <c r="G331" i="3"/>
  <c r="L331" i="3" s="1"/>
  <c r="H330" i="3"/>
  <c r="M330" i="3" s="1"/>
  <c r="G330" i="3"/>
  <c r="L330" i="3" s="1"/>
  <c r="H329" i="3"/>
  <c r="M329" i="3" s="1"/>
  <c r="G329" i="3"/>
  <c r="L329" i="3" s="1"/>
  <c r="N329" i="3" s="1"/>
  <c r="H328" i="3"/>
  <c r="M328" i="3" s="1"/>
  <c r="G328" i="3"/>
  <c r="L328" i="3" s="1"/>
  <c r="H327" i="3"/>
  <c r="M327" i="3" s="1"/>
  <c r="G327" i="3"/>
  <c r="L327" i="3" s="1"/>
  <c r="H326" i="3"/>
  <c r="M326" i="3" s="1"/>
  <c r="G326" i="3"/>
  <c r="L326" i="3" s="1"/>
  <c r="H325" i="3"/>
  <c r="M325" i="3" s="1"/>
  <c r="G325" i="3"/>
  <c r="L325" i="3" s="1"/>
  <c r="F323" i="3"/>
  <c r="E323" i="3"/>
  <c r="H322" i="3"/>
  <c r="M322" i="3" s="1"/>
  <c r="G322" i="3"/>
  <c r="L322" i="3" s="1"/>
  <c r="N322" i="3" s="1"/>
  <c r="H321" i="3"/>
  <c r="M321" i="3" s="1"/>
  <c r="G321" i="3"/>
  <c r="L321" i="3" s="1"/>
  <c r="H320" i="3"/>
  <c r="M320" i="3" s="1"/>
  <c r="G320" i="3"/>
  <c r="L320" i="3" s="1"/>
  <c r="N320" i="3" s="1"/>
  <c r="H417" i="3"/>
  <c r="M417" i="3" s="1"/>
  <c r="G417" i="3"/>
  <c r="L417" i="3" s="1"/>
  <c r="H415" i="3"/>
  <c r="M415" i="3" s="1"/>
  <c r="G415" i="3"/>
  <c r="L415" i="3" s="1"/>
  <c r="F413" i="3"/>
  <c r="E413" i="3"/>
  <c r="H412" i="3"/>
  <c r="M412" i="3" s="1"/>
  <c r="G412" i="3"/>
  <c r="L412" i="3" s="1"/>
  <c r="H411" i="3"/>
  <c r="M411" i="3" s="1"/>
  <c r="G411" i="3"/>
  <c r="L411" i="3" s="1"/>
  <c r="H410" i="3"/>
  <c r="M410" i="3" s="1"/>
  <c r="G410" i="3"/>
  <c r="L410" i="3" s="1"/>
  <c r="H408" i="3"/>
  <c r="M408" i="3" s="1"/>
  <c r="G408" i="3"/>
  <c r="H407" i="3"/>
  <c r="M407" i="3" s="1"/>
  <c r="G407" i="3"/>
  <c r="L407" i="3" s="1"/>
  <c r="N407" i="3" s="1"/>
  <c r="H406" i="3"/>
  <c r="M406" i="3" s="1"/>
  <c r="G406" i="3"/>
  <c r="L406" i="3" s="1"/>
  <c r="F405" i="3"/>
  <c r="F409" i="3" s="1"/>
  <c r="E405" i="3"/>
  <c r="E409" i="3" s="1"/>
  <c r="H404" i="3"/>
  <c r="M404" i="3" s="1"/>
  <c r="G404" i="3"/>
  <c r="L404" i="3" s="1"/>
  <c r="H403" i="3"/>
  <c r="M403" i="3" s="1"/>
  <c r="G403" i="3"/>
  <c r="L403" i="3" s="1"/>
  <c r="N403" i="3" s="1"/>
  <c r="H399" i="3"/>
  <c r="M399" i="3" s="1"/>
  <c r="G399" i="3"/>
  <c r="L399" i="3" s="1"/>
  <c r="H396" i="3"/>
  <c r="M396" i="3" s="1"/>
  <c r="G396" i="3"/>
  <c r="L396" i="3" s="1"/>
  <c r="H395" i="3"/>
  <c r="M395" i="3" s="1"/>
  <c r="G395" i="3"/>
  <c r="L395" i="3" s="1"/>
  <c r="H394" i="3"/>
  <c r="M394" i="3" s="1"/>
  <c r="G394" i="3"/>
  <c r="H393" i="3"/>
  <c r="M393" i="3" s="1"/>
  <c r="G393" i="3"/>
  <c r="L393" i="3" s="1"/>
  <c r="H392" i="3"/>
  <c r="M392" i="3" s="1"/>
  <c r="G392" i="3"/>
  <c r="L392" i="3" s="1"/>
  <c r="N392" i="3" s="1"/>
  <c r="H391" i="3"/>
  <c r="M391" i="3" s="1"/>
  <c r="G391" i="3"/>
  <c r="L391" i="3" s="1"/>
  <c r="H390" i="3"/>
  <c r="M390" i="3" s="1"/>
  <c r="G390" i="3"/>
  <c r="L390" i="3" s="1"/>
  <c r="F388" i="3"/>
  <c r="E388" i="3"/>
  <c r="H387" i="3"/>
  <c r="M387" i="3" s="1"/>
  <c r="G387" i="3"/>
  <c r="H386" i="3"/>
  <c r="M386" i="3" s="1"/>
  <c r="G386" i="3"/>
  <c r="L386" i="3" s="1"/>
  <c r="H385" i="3"/>
  <c r="M385" i="3" s="1"/>
  <c r="G385" i="3"/>
  <c r="L385" i="3" s="1"/>
  <c r="N385" i="3" s="1"/>
  <c r="H384" i="3"/>
  <c r="M384" i="3" s="1"/>
  <c r="G384" i="3"/>
  <c r="L384" i="3" s="1"/>
  <c r="H383" i="3"/>
  <c r="M383" i="3" s="1"/>
  <c r="G383" i="3"/>
  <c r="L383" i="3" s="1"/>
  <c r="N383" i="3" s="1"/>
  <c r="H382" i="3"/>
  <c r="M382" i="3" s="1"/>
  <c r="N382" i="3" s="1"/>
  <c r="G382" i="3"/>
  <c r="L382" i="3" s="1"/>
  <c r="H381" i="3"/>
  <c r="M381" i="3" s="1"/>
  <c r="G381" i="3"/>
  <c r="L381" i="3" s="1"/>
  <c r="H380" i="3"/>
  <c r="M380" i="3" s="1"/>
  <c r="G380" i="3"/>
  <c r="L380" i="3" s="1"/>
  <c r="H379" i="3"/>
  <c r="M379" i="3" s="1"/>
  <c r="G379" i="3"/>
  <c r="L379" i="3" s="1"/>
  <c r="N379" i="3" s="1"/>
  <c r="H378" i="3"/>
  <c r="M378" i="3" s="1"/>
  <c r="M376" i="3" s="1"/>
  <c r="G378" i="3"/>
  <c r="L378" i="3" s="1"/>
  <c r="L376" i="3" s="1"/>
  <c r="F376" i="3"/>
  <c r="E376" i="3"/>
  <c r="H375" i="3"/>
  <c r="M375" i="3" s="1"/>
  <c r="N375" i="3" s="1"/>
  <c r="G375" i="3"/>
  <c r="L375" i="3" s="1"/>
  <c r="H374" i="3"/>
  <c r="M374" i="3" s="1"/>
  <c r="G374" i="3"/>
  <c r="L374" i="3" s="1"/>
  <c r="N374" i="3" s="1"/>
  <c r="H373" i="3"/>
  <c r="M373" i="3" s="1"/>
  <c r="G373" i="3"/>
  <c r="L373" i="3" s="1"/>
  <c r="H470" i="3"/>
  <c r="M470" i="3" s="1"/>
  <c r="G470" i="3"/>
  <c r="L470" i="3" s="1"/>
  <c r="N470" i="3" s="1"/>
  <c r="H468" i="3"/>
  <c r="M468" i="3" s="1"/>
  <c r="G468" i="3"/>
  <c r="L468" i="3" s="1"/>
  <c r="F466" i="3"/>
  <c r="E466" i="3"/>
  <c r="H465" i="3"/>
  <c r="M465" i="3" s="1"/>
  <c r="G465" i="3"/>
  <c r="L465" i="3" s="1"/>
  <c r="H464" i="3"/>
  <c r="M464" i="3" s="1"/>
  <c r="G464" i="3"/>
  <c r="L464" i="3" s="1"/>
  <c r="H463" i="3"/>
  <c r="M463" i="3" s="1"/>
  <c r="G463" i="3"/>
  <c r="L463" i="3" s="1"/>
  <c r="H461" i="3"/>
  <c r="M461" i="3" s="1"/>
  <c r="G461" i="3"/>
  <c r="L461" i="3" s="1"/>
  <c r="N461" i="3" s="1"/>
  <c r="H460" i="3"/>
  <c r="M460" i="3" s="1"/>
  <c r="N460" i="3" s="1"/>
  <c r="G460" i="3"/>
  <c r="L460" i="3" s="1"/>
  <c r="H459" i="3"/>
  <c r="M459" i="3" s="1"/>
  <c r="G459" i="3"/>
  <c r="L459" i="3" s="1"/>
  <c r="F458" i="3"/>
  <c r="F462" i="3" s="1"/>
  <c r="E458" i="3"/>
  <c r="E462" i="3" s="1"/>
  <c r="H457" i="3"/>
  <c r="M457" i="3" s="1"/>
  <c r="G457" i="3"/>
  <c r="L457" i="3" s="1"/>
  <c r="N457" i="3" s="1"/>
  <c r="H456" i="3"/>
  <c r="M456" i="3" s="1"/>
  <c r="M458" i="3" s="1"/>
  <c r="M462" i="3" s="1"/>
  <c r="G456" i="3"/>
  <c r="L456" i="3" s="1"/>
  <c r="H452" i="3"/>
  <c r="M452" i="3" s="1"/>
  <c r="G452" i="3"/>
  <c r="L452" i="3" s="1"/>
  <c r="N452" i="3" s="1"/>
  <c r="H449" i="3"/>
  <c r="M449" i="3" s="1"/>
  <c r="G449" i="3"/>
  <c r="L449" i="3" s="1"/>
  <c r="H448" i="3"/>
  <c r="M448" i="3" s="1"/>
  <c r="G448" i="3"/>
  <c r="L448" i="3" s="1"/>
  <c r="N448" i="3" s="1"/>
  <c r="H447" i="3"/>
  <c r="M447" i="3" s="1"/>
  <c r="G447" i="3"/>
  <c r="L447" i="3" s="1"/>
  <c r="H446" i="3"/>
  <c r="M446" i="3" s="1"/>
  <c r="G446" i="3"/>
  <c r="L446" i="3" s="1"/>
  <c r="N446" i="3" s="1"/>
  <c r="H445" i="3"/>
  <c r="M445" i="3" s="1"/>
  <c r="G445" i="3"/>
  <c r="L445" i="3" s="1"/>
  <c r="H444" i="3"/>
  <c r="M444" i="3" s="1"/>
  <c r="G444" i="3"/>
  <c r="L444" i="3" s="1"/>
  <c r="H443" i="3"/>
  <c r="M443" i="3" s="1"/>
  <c r="G443" i="3"/>
  <c r="L443" i="3" s="1"/>
  <c r="F441" i="3"/>
  <c r="E441" i="3"/>
  <c r="H440" i="3"/>
  <c r="M440" i="3" s="1"/>
  <c r="G440" i="3"/>
  <c r="L440" i="3" s="1"/>
  <c r="H439" i="3"/>
  <c r="M439" i="3" s="1"/>
  <c r="G439" i="3"/>
  <c r="L439" i="3" s="1"/>
  <c r="N439" i="3" s="1"/>
  <c r="H438" i="3"/>
  <c r="M438" i="3" s="1"/>
  <c r="G438" i="3"/>
  <c r="L438" i="3" s="1"/>
  <c r="H437" i="3"/>
  <c r="M437" i="3" s="1"/>
  <c r="G437" i="3"/>
  <c r="L437" i="3" s="1"/>
  <c r="N437" i="3" s="1"/>
  <c r="H436" i="3"/>
  <c r="M436" i="3" s="1"/>
  <c r="G436" i="3"/>
  <c r="L436" i="3" s="1"/>
  <c r="H435" i="3"/>
  <c r="M435" i="3" s="1"/>
  <c r="G435" i="3"/>
  <c r="L435" i="3" s="1"/>
  <c r="N435" i="3" s="1"/>
  <c r="H434" i="3"/>
  <c r="M434" i="3" s="1"/>
  <c r="G434" i="3"/>
  <c r="L434" i="3" s="1"/>
  <c r="H433" i="3"/>
  <c r="M433" i="3" s="1"/>
  <c r="G433" i="3"/>
  <c r="L433" i="3" s="1"/>
  <c r="H432" i="3"/>
  <c r="M432" i="3" s="1"/>
  <c r="G432" i="3"/>
  <c r="L432" i="3" s="1"/>
  <c r="H431" i="3"/>
  <c r="M431" i="3" s="1"/>
  <c r="G431" i="3"/>
  <c r="L431" i="3" s="1"/>
  <c r="F429" i="3"/>
  <c r="E429" i="3"/>
  <c r="H428" i="3"/>
  <c r="M428" i="3" s="1"/>
  <c r="G428" i="3"/>
  <c r="L428" i="3" s="1"/>
  <c r="N428" i="3" s="1"/>
  <c r="H427" i="3"/>
  <c r="M427" i="3" s="1"/>
  <c r="G427" i="3"/>
  <c r="L427" i="3" s="1"/>
  <c r="H426" i="3"/>
  <c r="M426" i="3" s="1"/>
  <c r="G426" i="3"/>
  <c r="L426" i="3" s="1"/>
  <c r="H523" i="3"/>
  <c r="M523" i="3" s="1"/>
  <c r="G523" i="3"/>
  <c r="L523" i="3" s="1"/>
  <c r="H521" i="3"/>
  <c r="M521" i="3" s="1"/>
  <c r="G521" i="3"/>
  <c r="L521" i="3" s="1"/>
  <c r="N521" i="3" s="1"/>
  <c r="F519" i="3"/>
  <c r="E519" i="3"/>
  <c r="H518" i="3"/>
  <c r="M518" i="3" s="1"/>
  <c r="G518" i="3"/>
  <c r="L518" i="3" s="1"/>
  <c r="H517" i="3"/>
  <c r="M517" i="3" s="1"/>
  <c r="G517" i="3"/>
  <c r="L517" i="3" s="1"/>
  <c r="H516" i="3"/>
  <c r="M516" i="3" s="1"/>
  <c r="G516" i="3"/>
  <c r="L516" i="3" s="1"/>
  <c r="N516" i="3" s="1"/>
  <c r="H514" i="3"/>
  <c r="M514" i="3" s="1"/>
  <c r="G514" i="3"/>
  <c r="L514" i="3" s="1"/>
  <c r="H513" i="3"/>
  <c r="M513" i="3" s="1"/>
  <c r="G513" i="3"/>
  <c r="L513" i="3" s="1"/>
  <c r="H512" i="3"/>
  <c r="M512" i="3" s="1"/>
  <c r="G512" i="3"/>
  <c r="L512" i="3" s="1"/>
  <c r="F511" i="3"/>
  <c r="F515" i="3" s="1"/>
  <c r="E511" i="3"/>
  <c r="E515" i="3" s="1"/>
  <c r="H510" i="3"/>
  <c r="M510" i="3" s="1"/>
  <c r="G510" i="3"/>
  <c r="L510" i="3" s="1"/>
  <c r="H509" i="3"/>
  <c r="M509" i="3" s="1"/>
  <c r="G509" i="3"/>
  <c r="L509" i="3" s="1"/>
  <c r="H505" i="3"/>
  <c r="M505" i="3" s="1"/>
  <c r="G505" i="3"/>
  <c r="L505" i="3" s="1"/>
  <c r="H502" i="3"/>
  <c r="M502" i="3" s="1"/>
  <c r="G502" i="3"/>
  <c r="L502" i="3" s="1"/>
  <c r="N502" i="3" s="1"/>
  <c r="H501" i="3"/>
  <c r="M501" i="3" s="1"/>
  <c r="G501" i="3"/>
  <c r="L501" i="3" s="1"/>
  <c r="H500" i="3"/>
  <c r="M500" i="3" s="1"/>
  <c r="G500" i="3"/>
  <c r="L500" i="3" s="1"/>
  <c r="H499" i="3"/>
  <c r="M499" i="3" s="1"/>
  <c r="G499" i="3"/>
  <c r="L499" i="3" s="1"/>
  <c r="H498" i="3"/>
  <c r="M498" i="3" s="1"/>
  <c r="G498" i="3"/>
  <c r="L498" i="3" s="1"/>
  <c r="N498" i="3" s="1"/>
  <c r="H497" i="3"/>
  <c r="M497" i="3" s="1"/>
  <c r="N497" i="3" s="1"/>
  <c r="G497" i="3"/>
  <c r="L497" i="3" s="1"/>
  <c r="H496" i="3"/>
  <c r="M496" i="3" s="1"/>
  <c r="G496" i="3"/>
  <c r="L496" i="3" s="1"/>
  <c r="F494" i="3"/>
  <c r="E494" i="3"/>
  <c r="H493" i="3"/>
  <c r="M493" i="3" s="1"/>
  <c r="G493" i="3"/>
  <c r="L493" i="3" s="1"/>
  <c r="N493" i="3" s="1"/>
  <c r="H492" i="3"/>
  <c r="M492" i="3" s="1"/>
  <c r="G492" i="3"/>
  <c r="L492" i="3" s="1"/>
  <c r="H491" i="3"/>
  <c r="M491" i="3" s="1"/>
  <c r="G491" i="3"/>
  <c r="L491" i="3" s="1"/>
  <c r="H490" i="3"/>
  <c r="M490" i="3" s="1"/>
  <c r="G490" i="3"/>
  <c r="L490" i="3" s="1"/>
  <c r="H489" i="3"/>
  <c r="M489" i="3" s="1"/>
  <c r="G489" i="3"/>
  <c r="L489" i="3" s="1"/>
  <c r="H488" i="3"/>
  <c r="M488" i="3" s="1"/>
  <c r="G488" i="3"/>
  <c r="L488" i="3" s="1"/>
  <c r="H487" i="3"/>
  <c r="M487" i="3" s="1"/>
  <c r="G487" i="3"/>
  <c r="L487" i="3" s="1"/>
  <c r="N487" i="3" s="1"/>
  <c r="H486" i="3"/>
  <c r="M486" i="3" s="1"/>
  <c r="G486" i="3"/>
  <c r="L486" i="3" s="1"/>
  <c r="H485" i="3"/>
  <c r="M485" i="3" s="1"/>
  <c r="G485" i="3"/>
  <c r="L485" i="3" s="1"/>
  <c r="N485" i="3" s="1"/>
  <c r="H484" i="3"/>
  <c r="M484" i="3" s="1"/>
  <c r="M482" i="3" s="1"/>
  <c r="G484" i="3"/>
  <c r="L484" i="3" s="1"/>
  <c r="F482" i="3"/>
  <c r="E482" i="3"/>
  <c r="H481" i="3"/>
  <c r="M481" i="3" s="1"/>
  <c r="G481" i="3"/>
  <c r="L481" i="3" s="1"/>
  <c r="H480" i="3"/>
  <c r="M480" i="3" s="1"/>
  <c r="G480" i="3"/>
  <c r="L480" i="3" s="1"/>
  <c r="N480" i="3" s="1"/>
  <c r="H479" i="3"/>
  <c r="M479" i="3" s="1"/>
  <c r="G479" i="3"/>
  <c r="L479" i="3" s="1"/>
  <c r="H576" i="3"/>
  <c r="M576" i="3" s="1"/>
  <c r="G576" i="3"/>
  <c r="L576" i="3" s="1"/>
  <c r="H574" i="3"/>
  <c r="M574" i="3" s="1"/>
  <c r="N574" i="3" s="1"/>
  <c r="G574" i="3"/>
  <c r="L574" i="3" s="1"/>
  <c r="F572" i="3"/>
  <c r="E572" i="3"/>
  <c r="H571" i="3"/>
  <c r="M571" i="3" s="1"/>
  <c r="G571" i="3"/>
  <c r="L571" i="3" s="1"/>
  <c r="H570" i="3"/>
  <c r="M570" i="3" s="1"/>
  <c r="G570" i="3"/>
  <c r="L570" i="3" s="1"/>
  <c r="H569" i="3"/>
  <c r="M569" i="3" s="1"/>
  <c r="M572" i="3" s="1"/>
  <c r="G569" i="3"/>
  <c r="L569" i="3" s="1"/>
  <c r="H567" i="3"/>
  <c r="M567" i="3" s="1"/>
  <c r="G567" i="3"/>
  <c r="L567" i="3" s="1"/>
  <c r="H566" i="3"/>
  <c r="M566" i="3" s="1"/>
  <c r="G566" i="3"/>
  <c r="L566" i="3" s="1"/>
  <c r="H565" i="3"/>
  <c r="M565" i="3" s="1"/>
  <c r="G565" i="3"/>
  <c r="L565" i="3" s="1"/>
  <c r="F564" i="3"/>
  <c r="F568" i="3" s="1"/>
  <c r="E564" i="3"/>
  <c r="E568" i="3" s="1"/>
  <c r="H563" i="3"/>
  <c r="M563" i="3" s="1"/>
  <c r="G563" i="3"/>
  <c r="L563" i="3" s="1"/>
  <c r="N563" i="3" s="1"/>
  <c r="H562" i="3"/>
  <c r="M562" i="3" s="1"/>
  <c r="M564" i="3" s="1"/>
  <c r="G562" i="3"/>
  <c r="L562" i="3" s="1"/>
  <c r="L564" i="3" s="1"/>
  <c r="H558" i="3"/>
  <c r="M558" i="3" s="1"/>
  <c r="G558" i="3"/>
  <c r="L558" i="3" s="1"/>
  <c r="H555" i="3"/>
  <c r="M555" i="3" s="1"/>
  <c r="G555" i="3"/>
  <c r="L555" i="3" s="1"/>
  <c r="H554" i="3"/>
  <c r="M554" i="3" s="1"/>
  <c r="G554" i="3"/>
  <c r="L554" i="3" s="1"/>
  <c r="N554" i="3" s="1"/>
  <c r="H553" i="3"/>
  <c r="M553" i="3" s="1"/>
  <c r="G553" i="3"/>
  <c r="L553" i="3" s="1"/>
  <c r="H552" i="3"/>
  <c r="M552" i="3" s="1"/>
  <c r="G552" i="3"/>
  <c r="L552" i="3" s="1"/>
  <c r="N552" i="3" s="1"/>
  <c r="H551" i="3"/>
  <c r="M551" i="3" s="1"/>
  <c r="G551" i="3"/>
  <c r="L551" i="3" s="1"/>
  <c r="H550" i="3"/>
  <c r="M550" i="3" s="1"/>
  <c r="G550" i="3"/>
  <c r="L550" i="3" s="1"/>
  <c r="H549" i="3"/>
  <c r="M549" i="3" s="1"/>
  <c r="G549" i="3"/>
  <c r="L549" i="3" s="1"/>
  <c r="F547" i="3"/>
  <c r="E547" i="3"/>
  <c r="H546" i="3"/>
  <c r="M546" i="3" s="1"/>
  <c r="G546" i="3"/>
  <c r="L546" i="3" s="1"/>
  <c r="H545" i="3"/>
  <c r="M545" i="3" s="1"/>
  <c r="G545" i="3"/>
  <c r="L545" i="3" s="1"/>
  <c r="H544" i="3"/>
  <c r="M544" i="3" s="1"/>
  <c r="G544" i="3"/>
  <c r="L544" i="3" s="1"/>
  <c r="H543" i="3"/>
  <c r="M543" i="3" s="1"/>
  <c r="G543" i="3"/>
  <c r="L543" i="3" s="1"/>
  <c r="N543" i="3" s="1"/>
  <c r="H542" i="3"/>
  <c r="M542" i="3" s="1"/>
  <c r="G542" i="3"/>
  <c r="L542" i="3" s="1"/>
  <c r="H541" i="3"/>
  <c r="M541" i="3" s="1"/>
  <c r="G541" i="3"/>
  <c r="L541" i="3" s="1"/>
  <c r="H540" i="3"/>
  <c r="M540" i="3" s="1"/>
  <c r="G540" i="3"/>
  <c r="L540" i="3" s="1"/>
  <c r="H539" i="3"/>
  <c r="M539" i="3" s="1"/>
  <c r="G539" i="3"/>
  <c r="L539" i="3" s="1"/>
  <c r="N539" i="3" s="1"/>
  <c r="H538" i="3"/>
  <c r="M538" i="3" s="1"/>
  <c r="G538" i="3"/>
  <c r="L538" i="3" s="1"/>
  <c r="H537" i="3"/>
  <c r="M537" i="3" s="1"/>
  <c r="G537" i="3"/>
  <c r="L537" i="3" s="1"/>
  <c r="N537" i="3" s="1"/>
  <c r="F535" i="3"/>
  <c r="E535" i="3"/>
  <c r="H534" i="3"/>
  <c r="M534" i="3" s="1"/>
  <c r="G534" i="3"/>
  <c r="L534" i="3" s="1"/>
  <c r="H533" i="3"/>
  <c r="M533" i="3" s="1"/>
  <c r="G533" i="3"/>
  <c r="L533" i="3" s="1"/>
  <c r="H532" i="3"/>
  <c r="M532" i="3" s="1"/>
  <c r="G532" i="3"/>
  <c r="L532" i="3" s="1"/>
  <c r="N532" i="3" s="1"/>
  <c r="H631" i="3"/>
  <c r="M631" i="3" s="1"/>
  <c r="G631" i="3"/>
  <c r="L631" i="3" s="1"/>
  <c r="H629" i="3"/>
  <c r="M629" i="3" s="1"/>
  <c r="G629" i="3"/>
  <c r="L629" i="3" s="1"/>
  <c r="N629" i="3" s="1"/>
  <c r="F627" i="3"/>
  <c r="E627" i="3"/>
  <c r="H626" i="3"/>
  <c r="M626" i="3" s="1"/>
  <c r="G626" i="3"/>
  <c r="L626" i="3" s="1"/>
  <c r="N626" i="3" s="1"/>
  <c r="H625" i="3"/>
  <c r="M625" i="3" s="1"/>
  <c r="G625" i="3"/>
  <c r="L625" i="3" s="1"/>
  <c r="H624" i="3"/>
  <c r="M624" i="3" s="1"/>
  <c r="G624" i="3"/>
  <c r="L624" i="3" s="1"/>
  <c r="N624" i="3" s="1"/>
  <c r="H622" i="3"/>
  <c r="M622" i="3" s="1"/>
  <c r="G622" i="3"/>
  <c r="L622" i="3" s="1"/>
  <c r="H621" i="3"/>
  <c r="M621" i="3" s="1"/>
  <c r="N621" i="3" s="1"/>
  <c r="G621" i="3"/>
  <c r="L621" i="3" s="1"/>
  <c r="H620" i="3"/>
  <c r="M620" i="3" s="1"/>
  <c r="G620" i="3"/>
  <c r="L620" i="3" s="1"/>
  <c r="F619" i="3"/>
  <c r="F623" i="3" s="1"/>
  <c r="E619" i="3"/>
  <c r="E623" i="3" s="1"/>
  <c r="H618" i="3"/>
  <c r="M618" i="3" s="1"/>
  <c r="G618" i="3"/>
  <c r="L618" i="3" s="1"/>
  <c r="H617" i="3"/>
  <c r="M617" i="3" s="1"/>
  <c r="G617" i="3"/>
  <c r="L617" i="3" s="1"/>
  <c r="N617" i="3" s="1"/>
  <c r="H613" i="3"/>
  <c r="M613" i="3" s="1"/>
  <c r="G613" i="3"/>
  <c r="L613" i="3" s="1"/>
  <c r="H610" i="3"/>
  <c r="M610" i="3" s="1"/>
  <c r="G610" i="3"/>
  <c r="L610" i="3" s="1"/>
  <c r="N610" i="3" s="1"/>
  <c r="H609" i="3"/>
  <c r="M609" i="3" s="1"/>
  <c r="G609" i="3"/>
  <c r="L609" i="3" s="1"/>
  <c r="H608" i="3"/>
  <c r="M608" i="3" s="1"/>
  <c r="G608" i="3"/>
  <c r="H607" i="3"/>
  <c r="M607" i="3" s="1"/>
  <c r="G607" i="3"/>
  <c r="L607" i="3" s="1"/>
  <c r="H606" i="3"/>
  <c r="M606" i="3" s="1"/>
  <c r="G606" i="3"/>
  <c r="L606" i="3" s="1"/>
  <c r="N606" i="3" s="1"/>
  <c r="H605" i="3"/>
  <c r="M605" i="3" s="1"/>
  <c r="N605" i="3" s="1"/>
  <c r="G605" i="3"/>
  <c r="L605" i="3" s="1"/>
  <c r="H604" i="3"/>
  <c r="M604" i="3" s="1"/>
  <c r="G604" i="3"/>
  <c r="L604" i="3" s="1"/>
  <c r="F602" i="3"/>
  <c r="E602" i="3"/>
  <c r="H601" i="3"/>
  <c r="M601" i="3" s="1"/>
  <c r="G601" i="3"/>
  <c r="L601" i="3" s="1"/>
  <c r="N601" i="3" s="1"/>
  <c r="H600" i="3"/>
  <c r="M600" i="3" s="1"/>
  <c r="G600" i="3"/>
  <c r="L600" i="3" s="1"/>
  <c r="H599" i="3"/>
  <c r="M599" i="3" s="1"/>
  <c r="G599" i="3"/>
  <c r="L599" i="3" s="1"/>
  <c r="N599" i="3" s="1"/>
  <c r="H598" i="3"/>
  <c r="M598" i="3" s="1"/>
  <c r="N598" i="3" s="1"/>
  <c r="G598" i="3"/>
  <c r="L598" i="3" s="1"/>
  <c r="H597" i="3"/>
  <c r="M597" i="3" s="1"/>
  <c r="G597" i="3"/>
  <c r="L597" i="3" s="1"/>
  <c r="H596" i="3"/>
  <c r="M596" i="3" s="1"/>
  <c r="G596" i="3"/>
  <c r="L596" i="3" s="1"/>
  <c r="H595" i="3"/>
  <c r="M595" i="3" s="1"/>
  <c r="G595" i="3"/>
  <c r="L595" i="3" s="1"/>
  <c r="N595" i="3" s="1"/>
  <c r="H594" i="3"/>
  <c r="M594" i="3" s="1"/>
  <c r="N594" i="3" s="1"/>
  <c r="G594" i="3"/>
  <c r="L594" i="3" s="1"/>
  <c r="H593" i="3"/>
  <c r="M593" i="3" s="1"/>
  <c r="G593" i="3"/>
  <c r="L593" i="3" s="1"/>
  <c r="N593" i="3" s="1"/>
  <c r="H592" i="3"/>
  <c r="M592" i="3" s="1"/>
  <c r="G592" i="3"/>
  <c r="L592" i="3" s="1"/>
  <c r="F590" i="3"/>
  <c r="E590" i="3"/>
  <c r="H589" i="3"/>
  <c r="M589" i="3" s="1"/>
  <c r="G589" i="3"/>
  <c r="L589" i="3" s="1"/>
  <c r="H588" i="3"/>
  <c r="M588" i="3" s="1"/>
  <c r="G588" i="3"/>
  <c r="L588" i="3" s="1"/>
  <c r="N588" i="3" s="1"/>
  <c r="H587" i="3"/>
  <c r="M587" i="3" s="1"/>
  <c r="N587" i="3" s="1"/>
  <c r="G587" i="3"/>
  <c r="L587" i="3" s="1"/>
  <c r="H683" i="3"/>
  <c r="M683" i="3" s="1"/>
  <c r="N683" i="3" s="1"/>
  <c r="G683" i="3"/>
  <c r="L683" i="3" s="1"/>
  <c r="H681" i="3"/>
  <c r="M681" i="3" s="1"/>
  <c r="G681" i="3"/>
  <c r="L681" i="3" s="1"/>
  <c r="F679" i="3"/>
  <c r="E679" i="3"/>
  <c r="H678" i="3"/>
  <c r="M678" i="3" s="1"/>
  <c r="G678" i="3"/>
  <c r="L678" i="3" s="1"/>
  <c r="H677" i="3"/>
  <c r="M677" i="3" s="1"/>
  <c r="G677" i="3"/>
  <c r="L677" i="3" s="1"/>
  <c r="N677" i="3" s="1"/>
  <c r="H676" i="3"/>
  <c r="M676" i="3" s="1"/>
  <c r="M679" i="3" s="1"/>
  <c r="G676" i="3"/>
  <c r="L676" i="3" s="1"/>
  <c r="H674" i="3"/>
  <c r="M674" i="3" s="1"/>
  <c r="G674" i="3"/>
  <c r="L674" i="3" s="1"/>
  <c r="N674" i="3" s="1"/>
  <c r="H673" i="3"/>
  <c r="M673" i="3" s="1"/>
  <c r="G673" i="3"/>
  <c r="L673" i="3" s="1"/>
  <c r="H672" i="3"/>
  <c r="M672" i="3" s="1"/>
  <c r="G672" i="3"/>
  <c r="L672" i="3" s="1"/>
  <c r="N672" i="3" s="1"/>
  <c r="F671" i="3"/>
  <c r="F675" i="3" s="1"/>
  <c r="E671" i="3"/>
  <c r="E675" i="3" s="1"/>
  <c r="H670" i="3"/>
  <c r="M670" i="3" s="1"/>
  <c r="G670" i="3"/>
  <c r="L670" i="3" s="1"/>
  <c r="N670" i="3" s="1"/>
  <c r="H669" i="3"/>
  <c r="M669" i="3" s="1"/>
  <c r="M671" i="3" s="1"/>
  <c r="G669" i="3"/>
  <c r="L669" i="3" s="1"/>
  <c r="H665" i="3"/>
  <c r="M665" i="3" s="1"/>
  <c r="G665" i="3"/>
  <c r="L665" i="3" s="1"/>
  <c r="H662" i="3"/>
  <c r="M662" i="3" s="1"/>
  <c r="G662" i="3"/>
  <c r="L662" i="3" s="1"/>
  <c r="H661" i="3"/>
  <c r="M661" i="3" s="1"/>
  <c r="G661" i="3"/>
  <c r="L661" i="3" s="1"/>
  <c r="N661" i="3" s="1"/>
  <c r="H660" i="3"/>
  <c r="M660" i="3" s="1"/>
  <c r="G660" i="3"/>
  <c r="L660" i="3" s="1"/>
  <c r="H659" i="3"/>
  <c r="M659" i="3" s="1"/>
  <c r="G659" i="3"/>
  <c r="L659" i="3" s="1"/>
  <c r="N659" i="3" s="1"/>
  <c r="H658" i="3"/>
  <c r="M658" i="3" s="1"/>
  <c r="G658" i="3"/>
  <c r="L658" i="3" s="1"/>
  <c r="H657" i="3"/>
  <c r="M657" i="3" s="1"/>
  <c r="G657" i="3"/>
  <c r="L657" i="3" s="1"/>
  <c r="H656" i="3"/>
  <c r="M656" i="3" s="1"/>
  <c r="G656" i="3"/>
  <c r="L656" i="3" s="1"/>
  <c r="F654" i="3"/>
  <c r="E654" i="3"/>
  <c r="H653" i="3"/>
  <c r="M653" i="3" s="1"/>
  <c r="G653" i="3"/>
  <c r="L653" i="3" s="1"/>
  <c r="H652" i="3"/>
  <c r="M652" i="3" s="1"/>
  <c r="N652" i="3" s="1"/>
  <c r="G652" i="3"/>
  <c r="L652" i="3" s="1"/>
  <c r="H651" i="3"/>
  <c r="M651" i="3" s="1"/>
  <c r="G651" i="3"/>
  <c r="L651" i="3" s="1"/>
  <c r="H650" i="3"/>
  <c r="M650" i="3" s="1"/>
  <c r="G650" i="3"/>
  <c r="L650" i="3" s="1"/>
  <c r="H649" i="3"/>
  <c r="M649" i="3" s="1"/>
  <c r="G649" i="3"/>
  <c r="L649" i="3" s="1"/>
  <c r="H648" i="3"/>
  <c r="M648" i="3" s="1"/>
  <c r="N648" i="3" s="1"/>
  <c r="G648" i="3"/>
  <c r="L648" i="3" s="1"/>
  <c r="H647" i="3"/>
  <c r="M647" i="3" s="1"/>
  <c r="G647" i="3"/>
  <c r="L647" i="3" s="1"/>
  <c r="H646" i="3"/>
  <c r="M646" i="3" s="1"/>
  <c r="G646" i="3"/>
  <c r="L646" i="3" s="1"/>
  <c r="N646" i="3" s="1"/>
  <c r="H645" i="3"/>
  <c r="M645" i="3" s="1"/>
  <c r="G645" i="3"/>
  <c r="L645" i="3" s="1"/>
  <c r="H644" i="3"/>
  <c r="M644" i="3" s="1"/>
  <c r="N644" i="3" s="1"/>
  <c r="G644" i="3"/>
  <c r="L644" i="3" s="1"/>
  <c r="F642" i="3"/>
  <c r="E642" i="3"/>
  <c r="H641" i="3"/>
  <c r="M641" i="3" s="1"/>
  <c r="G641" i="3"/>
  <c r="L641" i="3" s="1"/>
  <c r="N641" i="3" s="1"/>
  <c r="H640" i="3"/>
  <c r="M640" i="3" s="1"/>
  <c r="G640" i="3"/>
  <c r="L640" i="3" s="1"/>
  <c r="H639" i="3"/>
  <c r="M639" i="3" s="1"/>
  <c r="G639" i="3"/>
  <c r="L639" i="3" s="1"/>
  <c r="N639" i="3" s="1"/>
  <c r="C731" i="3"/>
  <c r="E731" i="3"/>
  <c r="F731" i="3"/>
  <c r="C723" i="3"/>
  <c r="C727" i="3" s="1"/>
  <c r="E723" i="3"/>
  <c r="E727" i="3" s="1"/>
  <c r="F723" i="3"/>
  <c r="F727" i="3" s="1"/>
  <c r="C706" i="3"/>
  <c r="E706" i="3"/>
  <c r="F706" i="3"/>
  <c r="B706" i="3"/>
  <c r="C694" i="3"/>
  <c r="C715" i="3" s="1"/>
  <c r="C718" i="3" s="1"/>
  <c r="E694" i="3"/>
  <c r="E715" i="3" s="1"/>
  <c r="E718" i="3" s="1"/>
  <c r="F694" i="3"/>
  <c r="F715" i="3" s="1"/>
  <c r="F718" i="3" s="1"/>
  <c r="G692" i="3"/>
  <c r="L692" i="3" s="1"/>
  <c r="H692" i="3"/>
  <c r="M692" i="3" s="1"/>
  <c r="G693" i="3"/>
  <c r="L693" i="3" s="1"/>
  <c r="H693" i="3"/>
  <c r="M693" i="3" s="1"/>
  <c r="G696" i="3"/>
  <c r="L696" i="3" s="1"/>
  <c r="H696" i="3"/>
  <c r="M696" i="3" s="1"/>
  <c r="G697" i="3"/>
  <c r="L697" i="3" s="1"/>
  <c r="H697" i="3"/>
  <c r="M697" i="3" s="1"/>
  <c r="G698" i="3"/>
  <c r="L698" i="3" s="1"/>
  <c r="H698" i="3"/>
  <c r="M698" i="3" s="1"/>
  <c r="G699" i="3"/>
  <c r="L699" i="3" s="1"/>
  <c r="H699" i="3"/>
  <c r="M699" i="3" s="1"/>
  <c r="G700" i="3"/>
  <c r="L700" i="3" s="1"/>
  <c r="H700" i="3"/>
  <c r="M700" i="3" s="1"/>
  <c r="G701" i="3"/>
  <c r="L701" i="3" s="1"/>
  <c r="H701" i="3"/>
  <c r="M701" i="3" s="1"/>
  <c r="G702" i="3"/>
  <c r="L702" i="3" s="1"/>
  <c r="H702" i="3"/>
  <c r="M702" i="3" s="1"/>
  <c r="N702" i="3" s="1"/>
  <c r="G703" i="3"/>
  <c r="L703" i="3" s="1"/>
  <c r="H703" i="3"/>
  <c r="M703" i="3" s="1"/>
  <c r="G704" i="3"/>
  <c r="L704" i="3" s="1"/>
  <c r="H704" i="3"/>
  <c r="M704" i="3" s="1"/>
  <c r="G705" i="3"/>
  <c r="L705" i="3" s="1"/>
  <c r="H705" i="3"/>
  <c r="M705" i="3" s="1"/>
  <c r="G708" i="3"/>
  <c r="L708" i="3" s="1"/>
  <c r="H708" i="3"/>
  <c r="M708" i="3" s="1"/>
  <c r="G709" i="3"/>
  <c r="L709" i="3" s="1"/>
  <c r="H709" i="3"/>
  <c r="M709" i="3" s="1"/>
  <c r="G710" i="3"/>
  <c r="L710" i="3" s="1"/>
  <c r="N710" i="3" s="1"/>
  <c r="H710" i="3"/>
  <c r="M710" i="3" s="1"/>
  <c r="G711" i="3"/>
  <c r="L711" i="3" s="1"/>
  <c r="H711" i="3"/>
  <c r="M711" i="3" s="1"/>
  <c r="G712" i="3"/>
  <c r="L712" i="3" s="1"/>
  <c r="H712" i="3"/>
  <c r="M712" i="3" s="1"/>
  <c r="G713" i="3"/>
  <c r="L713" i="3" s="1"/>
  <c r="H713" i="3"/>
  <c r="M713" i="3" s="1"/>
  <c r="G714" i="3"/>
  <c r="L714" i="3" s="1"/>
  <c r="N714" i="3" s="1"/>
  <c r="H714" i="3"/>
  <c r="M714" i="3" s="1"/>
  <c r="G717" i="3"/>
  <c r="L717" i="3" s="1"/>
  <c r="H717" i="3"/>
  <c r="M717" i="3" s="1"/>
  <c r="G721" i="3"/>
  <c r="L721" i="3" s="1"/>
  <c r="N721" i="3" s="1"/>
  <c r="H721" i="3"/>
  <c r="M721" i="3" s="1"/>
  <c r="G722" i="3"/>
  <c r="L722" i="3" s="1"/>
  <c r="H722" i="3"/>
  <c r="M722" i="3" s="1"/>
  <c r="G724" i="3"/>
  <c r="L724" i="3" s="1"/>
  <c r="H724" i="3"/>
  <c r="M724" i="3" s="1"/>
  <c r="G725" i="3"/>
  <c r="L725" i="3" s="1"/>
  <c r="H725" i="3"/>
  <c r="M725" i="3" s="1"/>
  <c r="N725" i="3" s="1"/>
  <c r="G726" i="3"/>
  <c r="L726" i="3" s="1"/>
  <c r="N726" i="3" s="1"/>
  <c r="H726" i="3"/>
  <c r="M726" i="3" s="1"/>
  <c r="G728" i="3"/>
  <c r="L728" i="3" s="1"/>
  <c r="H728" i="3"/>
  <c r="M728" i="3" s="1"/>
  <c r="M731" i="3" s="1"/>
  <c r="G729" i="3"/>
  <c r="L729" i="3" s="1"/>
  <c r="H729" i="3"/>
  <c r="M729" i="3" s="1"/>
  <c r="G730" i="3"/>
  <c r="L730" i="3" s="1"/>
  <c r="H730" i="3"/>
  <c r="M730" i="3" s="1"/>
  <c r="G733" i="3"/>
  <c r="L733" i="3" s="1"/>
  <c r="H733" i="3"/>
  <c r="M733" i="3" s="1"/>
  <c r="G735" i="3"/>
  <c r="L735" i="3" s="1"/>
  <c r="H735" i="3"/>
  <c r="M735" i="3" s="1"/>
  <c r="H691" i="3"/>
  <c r="M691" i="3" s="1"/>
  <c r="G691" i="3"/>
  <c r="L691" i="3" s="1"/>
  <c r="D728" i="3"/>
  <c r="D735" i="3"/>
  <c r="D686" i="3"/>
  <c r="D683" i="3"/>
  <c r="D634" i="3"/>
  <c r="D631" i="3"/>
  <c r="D582" i="3"/>
  <c r="D576" i="3"/>
  <c r="D569" i="3"/>
  <c r="D565" i="3"/>
  <c r="D563" i="3"/>
  <c r="D527" i="3"/>
  <c r="D523" i="3"/>
  <c r="D474" i="3"/>
  <c r="D470" i="3"/>
  <c r="D421" i="3"/>
  <c r="D417" i="3"/>
  <c r="D368" i="3"/>
  <c r="D364" i="3"/>
  <c r="D315" i="3"/>
  <c r="D311" i="3"/>
  <c r="D262" i="3"/>
  <c r="D258" i="3"/>
  <c r="D209" i="3"/>
  <c r="D205" i="3"/>
  <c r="D156" i="3"/>
  <c r="D103" i="3"/>
  <c r="D53" i="3"/>
  <c r="D733" i="3"/>
  <c r="B731" i="3"/>
  <c r="D730" i="3"/>
  <c r="D729" i="3"/>
  <c r="D726" i="3"/>
  <c r="D725" i="3"/>
  <c r="D724" i="3"/>
  <c r="B723" i="3"/>
  <c r="B727" i="3" s="1"/>
  <c r="D722" i="3"/>
  <c r="D721" i="3"/>
  <c r="D717" i="3"/>
  <c r="D714" i="3"/>
  <c r="D713" i="3"/>
  <c r="D712" i="3"/>
  <c r="D711" i="3"/>
  <c r="D710" i="3"/>
  <c r="D709" i="3"/>
  <c r="D708" i="3"/>
  <c r="D705" i="3"/>
  <c r="D704" i="3"/>
  <c r="D703" i="3"/>
  <c r="D702" i="3"/>
  <c r="D701" i="3"/>
  <c r="D700" i="3"/>
  <c r="D699" i="3"/>
  <c r="D698" i="3"/>
  <c r="D697" i="3"/>
  <c r="D696" i="3"/>
  <c r="B694" i="3"/>
  <c r="D693" i="3"/>
  <c r="D692" i="3"/>
  <c r="D691" i="3"/>
  <c r="D681" i="3"/>
  <c r="C679" i="3"/>
  <c r="B679" i="3"/>
  <c r="D678" i="3"/>
  <c r="D677" i="3"/>
  <c r="D676" i="3"/>
  <c r="D674" i="3"/>
  <c r="D673" i="3"/>
  <c r="D672" i="3"/>
  <c r="C671" i="3"/>
  <c r="C675" i="3" s="1"/>
  <c r="B671" i="3"/>
  <c r="B675" i="3" s="1"/>
  <c r="D670" i="3"/>
  <c r="D669" i="3"/>
  <c r="D665" i="3"/>
  <c r="D662" i="3"/>
  <c r="D661" i="3"/>
  <c r="D660" i="3"/>
  <c r="D659" i="3"/>
  <c r="D658" i="3"/>
  <c r="D657" i="3"/>
  <c r="D656" i="3"/>
  <c r="D655" i="3"/>
  <c r="B654" i="3"/>
  <c r="D654" i="3" s="1"/>
  <c r="D653" i="3"/>
  <c r="D652" i="3"/>
  <c r="D650" i="3"/>
  <c r="D649" i="3"/>
  <c r="D648" i="3"/>
  <c r="D647" i="3"/>
  <c r="D646" i="3"/>
  <c r="D645" i="3"/>
  <c r="D644" i="3"/>
  <c r="D643" i="3"/>
  <c r="B642" i="3"/>
  <c r="D641" i="3"/>
  <c r="D640" i="3"/>
  <c r="D639" i="3"/>
  <c r="D629" i="3"/>
  <c r="C627" i="3"/>
  <c r="B627" i="3"/>
  <c r="D626" i="3"/>
  <c r="D625" i="3"/>
  <c r="D624" i="3"/>
  <c r="D622" i="3"/>
  <c r="D621" i="3"/>
  <c r="D620" i="3"/>
  <c r="C619" i="3"/>
  <c r="B619" i="3"/>
  <c r="B623" i="3" s="1"/>
  <c r="B628" i="3" s="1"/>
  <c r="B630" i="3" s="1"/>
  <c r="D618" i="3"/>
  <c r="D617" i="3"/>
  <c r="C614" i="3"/>
  <c r="D613" i="3"/>
  <c r="D610" i="3"/>
  <c r="D609" i="3"/>
  <c r="D608" i="3"/>
  <c r="D607" i="3"/>
  <c r="D606" i="3"/>
  <c r="D605" i="3"/>
  <c r="D604" i="3"/>
  <c r="D603" i="3"/>
  <c r="B602" i="3"/>
  <c r="D602" i="3" s="1"/>
  <c r="D601" i="3"/>
  <c r="D600" i="3"/>
  <c r="D599" i="3"/>
  <c r="D598" i="3"/>
  <c r="D597" i="3"/>
  <c r="D596" i="3"/>
  <c r="D595" i="3"/>
  <c r="D594" i="3"/>
  <c r="D593" i="3"/>
  <c r="D592" i="3"/>
  <c r="D591" i="3"/>
  <c r="B590" i="3"/>
  <c r="D590" i="3" s="1"/>
  <c r="D589" i="3"/>
  <c r="D588" i="3"/>
  <c r="D587" i="3"/>
  <c r="D574" i="3"/>
  <c r="C572" i="3"/>
  <c r="B572" i="3"/>
  <c r="D571" i="3"/>
  <c r="D570" i="3"/>
  <c r="D567" i="3"/>
  <c r="D566" i="3"/>
  <c r="C564" i="3"/>
  <c r="C568" i="3" s="1"/>
  <c r="B564" i="3"/>
  <c r="B568" i="3" s="1"/>
  <c r="D562" i="3"/>
  <c r="D558" i="3"/>
  <c r="D555" i="3"/>
  <c r="D554" i="3"/>
  <c r="D553" i="3"/>
  <c r="D552" i="3"/>
  <c r="D551" i="3"/>
  <c r="D550" i="3"/>
  <c r="D549" i="3"/>
  <c r="D548" i="3"/>
  <c r="C547" i="3"/>
  <c r="B547" i="3"/>
  <c r="D546" i="3"/>
  <c r="D545" i="3"/>
  <c r="D544" i="3"/>
  <c r="D543" i="3"/>
  <c r="D542" i="3"/>
  <c r="D541" i="3"/>
  <c r="D540" i="3"/>
  <c r="D539" i="3"/>
  <c r="D538" i="3"/>
  <c r="D537" i="3"/>
  <c r="D536" i="3"/>
  <c r="C535" i="3"/>
  <c r="B535" i="3"/>
  <c r="D534" i="3"/>
  <c r="D533" i="3"/>
  <c r="D532" i="3"/>
  <c r="D521" i="3"/>
  <c r="C519" i="3"/>
  <c r="B519" i="3"/>
  <c r="D518" i="3"/>
  <c r="D517" i="3"/>
  <c r="D516" i="3"/>
  <c r="D514" i="3"/>
  <c r="D513" i="3"/>
  <c r="D512" i="3"/>
  <c r="C511" i="3"/>
  <c r="C515" i="3" s="1"/>
  <c r="C520" i="3" s="1"/>
  <c r="B511" i="3"/>
  <c r="B515" i="3" s="1"/>
  <c r="D510" i="3"/>
  <c r="D509" i="3"/>
  <c r="D505" i="3"/>
  <c r="D502" i="3"/>
  <c r="D501" i="3"/>
  <c r="D500" i="3"/>
  <c r="D499" i="3"/>
  <c r="D498" i="3"/>
  <c r="D497" i="3"/>
  <c r="D496" i="3"/>
  <c r="D495" i="3"/>
  <c r="C494" i="3"/>
  <c r="B494" i="3"/>
  <c r="D493" i="3"/>
  <c r="D492" i="3"/>
  <c r="D491" i="3"/>
  <c r="D490" i="3"/>
  <c r="D489" i="3"/>
  <c r="D488" i="3"/>
  <c r="D487" i="3"/>
  <c r="D486" i="3"/>
  <c r="D485" i="3"/>
  <c r="D484" i="3"/>
  <c r="D483" i="3"/>
  <c r="C482" i="3"/>
  <c r="B482" i="3"/>
  <c r="D481" i="3"/>
  <c r="D480" i="3"/>
  <c r="D479" i="3"/>
  <c r="D468" i="3"/>
  <c r="C466" i="3"/>
  <c r="B466" i="3"/>
  <c r="D465" i="3"/>
  <c r="D464" i="3"/>
  <c r="D463" i="3"/>
  <c r="D461" i="3"/>
  <c r="D460" i="3"/>
  <c r="D459" i="3"/>
  <c r="C458" i="3"/>
  <c r="C462" i="3" s="1"/>
  <c r="B458" i="3"/>
  <c r="D457" i="3"/>
  <c r="D456" i="3"/>
  <c r="D452" i="3"/>
  <c r="D449" i="3"/>
  <c r="D448" i="3"/>
  <c r="D447" i="3"/>
  <c r="D446" i="3"/>
  <c r="D445" i="3"/>
  <c r="D444" i="3"/>
  <c r="D443" i="3"/>
  <c r="D442" i="3"/>
  <c r="C441" i="3"/>
  <c r="B441" i="3"/>
  <c r="D440" i="3"/>
  <c r="D439" i="3"/>
  <c r="D438" i="3"/>
  <c r="D437" i="3"/>
  <c r="D436" i="3"/>
  <c r="D435" i="3"/>
  <c r="D434" i="3"/>
  <c r="D433" i="3"/>
  <c r="D432" i="3"/>
  <c r="D431" i="3"/>
  <c r="D430" i="3"/>
  <c r="C429" i="3"/>
  <c r="B429" i="3"/>
  <c r="D428" i="3"/>
  <c r="D427" i="3"/>
  <c r="D426" i="3"/>
  <c r="D415" i="3"/>
  <c r="C413" i="3"/>
  <c r="B413" i="3"/>
  <c r="D412" i="3"/>
  <c r="D411" i="3"/>
  <c r="D410" i="3"/>
  <c r="D408" i="3"/>
  <c r="D407" i="3"/>
  <c r="D406" i="3"/>
  <c r="C405" i="3"/>
  <c r="C409" i="3" s="1"/>
  <c r="C414" i="3" s="1"/>
  <c r="B405" i="3"/>
  <c r="D404" i="3"/>
  <c r="D403" i="3"/>
  <c r="D399" i="3"/>
  <c r="D396" i="3"/>
  <c r="D395" i="3"/>
  <c r="D394" i="3"/>
  <c r="D393" i="3"/>
  <c r="D392" i="3"/>
  <c r="D391" i="3"/>
  <c r="D390" i="3"/>
  <c r="D389" i="3"/>
  <c r="C388" i="3"/>
  <c r="B388" i="3"/>
  <c r="D387" i="3"/>
  <c r="D386" i="3"/>
  <c r="D385" i="3"/>
  <c r="D384" i="3"/>
  <c r="D383" i="3"/>
  <c r="D382" i="3"/>
  <c r="D381" i="3"/>
  <c r="D380" i="3"/>
  <c r="D379" i="3"/>
  <c r="D378" i="3"/>
  <c r="D377" i="3"/>
  <c r="C376" i="3"/>
  <c r="B376" i="3"/>
  <c r="D375" i="3"/>
  <c r="D374" i="3"/>
  <c r="D373" i="3"/>
  <c r="D362" i="3"/>
  <c r="C360" i="3"/>
  <c r="B360" i="3"/>
  <c r="D359" i="3"/>
  <c r="D358" i="3"/>
  <c r="D357" i="3"/>
  <c r="D355" i="3"/>
  <c r="D354" i="3"/>
  <c r="D353" i="3"/>
  <c r="C352" i="3"/>
  <c r="C356" i="3" s="1"/>
  <c r="B352" i="3"/>
  <c r="D351" i="3"/>
  <c r="D350" i="3"/>
  <c r="D346" i="3"/>
  <c r="D343" i="3"/>
  <c r="D342" i="3"/>
  <c r="D341" i="3"/>
  <c r="D340" i="3"/>
  <c r="D339" i="3"/>
  <c r="D338" i="3"/>
  <c r="D337" i="3"/>
  <c r="D336" i="3"/>
  <c r="C335" i="3"/>
  <c r="B335" i="3"/>
  <c r="D334" i="3"/>
  <c r="D333" i="3"/>
  <c r="D332" i="3"/>
  <c r="D331" i="3"/>
  <c r="D330" i="3"/>
  <c r="D329" i="3"/>
  <c r="D328" i="3"/>
  <c r="D327" i="3"/>
  <c r="D326" i="3"/>
  <c r="D325" i="3"/>
  <c r="D324" i="3"/>
  <c r="C323" i="3"/>
  <c r="B323" i="3"/>
  <c r="B344" i="3" s="1"/>
  <c r="D322" i="3"/>
  <c r="D321" i="3"/>
  <c r="D320" i="3"/>
  <c r="D309" i="3"/>
  <c r="C307" i="3"/>
  <c r="B307" i="3"/>
  <c r="D306" i="3"/>
  <c r="D305" i="3"/>
  <c r="D304" i="3"/>
  <c r="D302" i="3"/>
  <c r="D301" i="3"/>
  <c r="D300" i="3"/>
  <c r="C299" i="3"/>
  <c r="C303" i="3" s="1"/>
  <c r="B299" i="3"/>
  <c r="B303" i="3" s="1"/>
  <c r="B308" i="3" s="1"/>
  <c r="B310" i="3" s="1"/>
  <c r="D298" i="3"/>
  <c r="D297" i="3"/>
  <c r="D293" i="3"/>
  <c r="D290" i="3"/>
  <c r="D289" i="3"/>
  <c r="D288" i="3"/>
  <c r="D287" i="3"/>
  <c r="D286" i="3"/>
  <c r="D285" i="3"/>
  <c r="D284" i="3"/>
  <c r="D283" i="3"/>
  <c r="C282" i="3"/>
  <c r="B282" i="3"/>
  <c r="D281" i="3"/>
  <c r="D280" i="3"/>
  <c r="D279" i="3"/>
  <c r="D278" i="3"/>
  <c r="D277" i="3"/>
  <c r="D276" i="3"/>
  <c r="D275" i="3"/>
  <c r="D274" i="3"/>
  <c r="D273" i="3"/>
  <c r="D272" i="3"/>
  <c r="D271" i="3"/>
  <c r="C270" i="3"/>
  <c r="B270" i="3"/>
  <c r="D269" i="3"/>
  <c r="D268" i="3"/>
  <c r="D267" i="3"/>
  <c r="D256" i="3"/>
  <c r="C254" i="3"/>
  <c r="B254" i="3"/>
  <c r="D253" i="3"/>
  <c r="D252" i="3"/>
  <c r="D251" i="3"/>
  <c r="D249" i="3"/>
  <c r="D248" i="3"/>
  <c r="D247" i="3"/>
  <c r="C246" i="3"/>
  <c r="C250" i="3" s="1"/>
  <c r="C255" i="3" s="1"/>
  <c r="C257" i="3" s="1"/>
  <c r="B246" i="3"/>
  <c r="B250" i="3" s="1"/>
  <c r="D245" i="3"/>
  <c r="D244" i="3"/>
  <c r="D240" i="3"/>
  <c r="D237" i="3"/>
  <c r="D236" i="3"/>
  <c r="D235" i="3"/>
  <c r="D234" i="3"/>
  <c r="D233" i="3"/>
  <c r="D232" i="3"/>
  <c r="D231" i="3"/>
  <c r="D230" i="3"/>
  <c r="C229" i="3"/>
  <c r="B229" i="3"/>
  <c r="D228" i="3"/>
  <c r="D227" i="3"/>
  <c r="D226" i="3"/>
  <c r="D225" i="3"/>
  <c r="D224" i="3"/>
  <c r="D223" i="3"/>
  <c r="D222" i="3"/>
  <c r="D221" i="3"/>
  <c r="D220" i="3"/>
  <c r="D219" i="3"/>
  <c r="D218" i="3"/>
  <c r="C217" i="3"/>
  <c r="B217" i="3"/>
  <c r="B238" i="3" s="1"/>
  <c r="B241" i="3" s="1"/>
  <c r="D216" i="3"/>
  <c r="D215" i="3"/>
  <c r="D214" i="3"/>
  <c r="D203" i="3"/>
  <c r="C201" i="3"/>
  <c r="B201" i="3"/>
  <c r="D200" i="3"/>
  <c r="D199" i="3"/>
  <c r="D198" i="3"/>
  <c r="D196" i="3"/>
  <c r="D195" i="3"/>
  <c r="D194" i="3"/>
  <c r="C193" i="3"/>
  <c r="C197" i="3" s="1"/>
  <c r="C202" i="3" s="1"/>
  <c r="C204" i="3" s="1"/>
  <c r="B193" i="3"/>
  <c r="B197" i="3" s="1"/>
  <c r="D192" i="3"/>
  <c r="D191" i="3"/>
  <c r="D187" i="3"/>
  <c r="D184" i="3"/>
  <c r="D183" i="3"/>
  <c r="D182" i="3"/>
  <c r="D181" i="3"/>
  <c r="D180" i="3"/>
  <c r="D179" i="3"/>
  <c r="D178" i="3"/>
  <c r="D177" i="3"/>
  <c r="C176" i="3"/>
  <c r="B176" i="3"/>
  <c r="D175" i="3"/>
  <c r="D174" i="3"/>
  <c r="D173" i="3"/>
  <c r="D172" i="3"/>
  <c r="D171" i="3"/>
  <c r="D170" i="3"/>
  <c r="D169" i="3"/>
  <c r="D168" i="3"/>
  <c r="D167" i="3"/>
  <c r="D166" i="3"/>
  <c r="D165" i="3"/>
  <c r="C164" i="3"/>
  <c r="B164" i="3"/>
  <c r="D163" i="3"/>
  <c r="D162" i="3"/>
  <c r="D161" i="3"/>
  <c r="D150" i="3"/>
  <c r="C148" i="3"/>
  <c r="B148" i="3"/>
  <c r="D147" i="3"/>
  <c r="D146" i="3"/>
  <c r="D145" i="3"/>
  <c r="D143" i="3"/>
  <c r="D142" i="3"/>
  <c r="D141" i="3"/>
  <c r="C140" i="3"/>
  <c r="C144" i="3" s="1"/>
  <c r="B140" i="3"/>
  <c r="B144" i="3" s="1"/>
  <c r="D139" i="3"/>
  <c r="D138" i="3"/>
  <c r="D134" i="3"/>
  <c r="D131" i="3"/>
  <c r="D130" i="3"/>
  <c r="D129" i="3"/>
  <c r="D128" i="3"/>
  <c r="D127" i="3"/>
  <c r="D126" i="3"/>
  <c r="D125" i="3"/>
  <c r="D124" i="3"/>
  <c r="C123" i="3"/>
  <c r="B123" i="3"/>
  <c r="D122" i="3"/>
  <c r="D121" i="3"/>
  <c r="D120" i="3"/>
  <c r="D119" i="3"/>
  <c r="D118" i="3"/>
  <c r="D117" i="3"/>
  <c r="D116" i="3"/>
  <c r="D115" i="3"/>
  <c r="D114" i="3"/>
  <c r="D113" i="3"/>
  <c r="D112" i="3"/>
  <c r="C111" i="3"/>
  <c r="B111" i="3"/>
  <c r="D110" i="3"/>
  <c r="D109" i="3"/>
  <c r="D108" i="3"/>
  <c r="D100" i="3"/>
  <c r="C98" i="3"/>
  <c r="B98" i="3"/>
  <c r="D97" i="3"/>
  <c r="D96" i="3"/>
  <c r="D95" i="3"/>
  <c r="D93" i="3"/>
  <c r="D92" i="3"/>
  <c r="D91" i="3"/>
  <c r="C90" i="3"/>
  <c r="C94" i="3" s="1"/>
  <c r="C99" i="3" s="1"/>
  <c r="B90" i="3"/>
  <c r="D89" i="3"/>
  <c r="D88" i="3"/>
  <c r="D84" i="3"/>
  <c r="D81" i="3"/>
  <c r="D80" i="3"/>
  <c r="D79" i="3"/>
  <c r="D78" i="3"/>
  <c r="D77" i="3"/>
  <c r="D76" i="3"/>
  <c r="D75" i="3"/>
  <c r="D74" i="3"/>
  <c r="C73" i="3"/>
  <c r="B73" i="3"/>
  <c r="D72" i="3"/>
  <c r="D71" i="3"/>
  <c r="D70" i="3"/>
  <c r="D69" i="3"/>
  <c r="D68" i="3"/>
  <c r="D67" i="3"/>
  <c r="D66" i="3"/>
  <c r="D65" i="3"/>
  <c r="D64" i="3"/>
  <c r="D63" i="3"/>
  <c r="D62" i="3"/>
  <c r="C61" i="3"/>
  <c r="B61" i="3"/>
  <c r="D60" i="3"/>
  <c r="D59" i="3"/>
  <c r="D58" i="3"/>
  <c r="C52" i="3"/>
  <c r="H52" i="3" s="1"/>
  <c r="M52" i="3" s="1"/>
  <c r="B52" i="3"/>
  <c r="G52" i="3" s="1"/>
  <c r="L52" i="3" s="1"/>
  <c r="C50" i="3"/>
  <c r="B50" i="3"/>
  <c r="C47" i="3"/>
  <c r="B47" i="3"/>
  <c r="C46" i="3"/>
  <c r="B46" i="3"/>
  <c r="C45" i="3"/>
  <c r="B45" i="3"/>
  <c r="C43" i="3"/>
  <c r="B43" i="3"/>
  <c r="C42" i="3"/>
  <c r="B42" i="3"/>
  <c r="C41" i="3"/>
  <c r="B41" i="3"/>
  <c r="C39" i="3"/>
  <c r="B39" i="3"/>
  <c r="C38" i="3"/>
  <c r="B38" i="3"/>
  <c r="C34" i="3"/>
  <c r="B34" i="3"/>
  <c r="C31" i="3"/>
  <c r="B31" i="3"/>
  <c r="C30" i="3"/>
  <c r="B30" i="3"/>
  <c r="C29" i="3"/>
  <c r="B29" i="3"/>
  <c r="C28" i="3"/>
  <c r="B28" i="3"/>
  <c r="C27" i="3"/>
  <c r="B27" i="3"/>
  <c r="C26" i="3"/>
  <c r="B26" i="3"/>
  <c r="C25" i="3"/>
  <c r="B25" i="3"/>
  <c r="C24" i="3"/>
  <c r="D24" i="3" s="1"/>
  <c r="C22" i="3"/>
  <c r="B22" i="3"/>
  <c r="C21" i="3"/>
  <c r="B21" i="3"/>
  <c r="C20" i="3"/>
  <c r="B20" i="3"/>
  <c r="C19" i="3"/>
  <c r="B19" i="3"/>
  <c r="C18" i="3"/>
  <c r="B18" i="3"/>
  <c r="C17" i="3"/>
  <c r="B17" i="3"/>
  <c r="C16" i="3"/>
  <c r="B16" i="3"/>
  <c r="C15" i="3"/>
  <c r="B15" i="3"/>
  <c r="C14" i="3"/>
  <c r="B14" i="3"/>
  <c r="C13" i="3"/>
  <c r="B13" i="3"/>
  <c r="C12" i="3"/>
  <c r="D12" i="3" s="1"/>
  <c r="C10" i="3"/>
  <c r="B10" i="3"/>
  <c r="C9" i="3"/>
  <c r="B9" i="3"/>
  <c r="C8" i="3"/>
  <c r="B8" i="3"/>
  <c r="D642" i="3"/>
  <c r="N92" i="3" l="1"/>
  <c r="L42" i="3"/>
  <c r="N52" i="3"/>
  <c r="N660" i="3"/>
  <c r="N490" i="3"/>
  <c r="N380" i="3"/>
  <c r="N328" i="3"/>
  <c r="N276" i="3"/>
  <c r="N278" i="3"/>
  <c r="N311" i="3"/>
  <c r="N226" i="3"/>
  <c r="N248" i="3"/>
  <c r="N251" i="3"/>
  <c r="N163" i="3"/>
  <c r="N170" i="3"/>
  <c r="N205" i="3"/>
  <c r="N109" i="3"/>
  <c r="N114" i="3"/>
  <c r="N120" i="3"/>
  <c r="N122" i="3"/>
  <c r="N125" i="3"/>
  <c r="L123" i="3"/>
  <c r="N127" i="3"/>
  <c r="N138" i="3"/>
  <c r="N140" i="3" s="1"/>
  <c r="N144" i="3" s="1"/>
  <c r="N149" i="3" s="1"/>
  <c r="N151" i="3" s="1"/>
  <c r="N145" i="3"/>
  <c r="L61" i="3"/>
  <c r="N63" i="3"/>
  <c r="N65" i="3"/>
  <c r="N61" i="3" s="1"/>
  <c r="N67" i="3"/>
  <c r="N69" i="3"/>
  <c r="N71" i="3"/>
  <c r="N80" i="3"/>
  <c r="M16" i="3"/>
  <c r="L27" i="3"/>
  <c r="N131" i="3"/>
  <c r="M654" i="3"/>
  <c r="M335" i="3"/>
  <c r="M282" i="3"/>
  <c r="M14" i="3"/>
  <c r="M229" i="3"/>
  <c r="M47" i="3"/>
  <c r="M164" i="3"/>
  <c r="M111" i="3"/>
  <c r="M132" i="3" s="1"/>
  <c r="M135" i="3" s="1"/>
  <c r="M29" i="3"/>
  <c r="M10" i="3"/>
  <c r="I88" i="3"/>
  <c r="L88" i="3"/>
  <c r="N88" i="3" s="1"/>
  <c r="L664" i="3"/>
  <c r="N664" i="3" s="1"/>
  <c r="I664" i="3"/>
  <c r="L18" i="3"/>
  <c r="N68" i="3"/>
  <c r="N79" i="3"/>
  <c r="N115" i="3"/>
  <c r="M535" i="3"/>
  <c r="N722" i="3"/>
  <c r="N723" i="3" s="1"/>
  <c r="N727" i="3" s="1"/>
  <c r="N167" i="3"/>
  <c r="N110" i="3"/>
  <c r="N130" i="3"/>
  <c r="N152" i="3"/>
  <c r="N75" i="3"/>
  <c r="N81" i="3"/>
  <c r="L31" i="3"/>
  <c r="N102" i="3"/>
  <c r="N717" i="3"/>
  <c r="N713" i="3"/>
  <c r="N711" i="3"/>
  <c r="N709" i="3"/>
  <c r="N703" i="3"/>
  <c r="N699" i="3"/>
  <c r="N697" i="3"/>
  <c r="N693" i="3"/>
  <c r="N650" i="3"/>
  <c r="N604" i="3"/>
  <c r="L602" i="3"/>
  <c r="N545" i="3"/>
  <c r="N570" i="3"/>
  <c r="L388" i="3"/>
  <c r="N390" i="3"/>
  <c r="N412" i="3"/>
  <c r="N331" i="3"/>
  <c r="N338" i="3"/>
  <c r="N358" i="3"/>
  <c r="N273" i="3"/>
  <c r="N284" i="3"/>
  <c r="N234" i="3"/>
  <c r="N249" i="3"/>
  <c r="N171" i="3"/>
  <c r="N121" i="3"/>
  <c r="N139" i="3"/>
  <c r="N141" i="3"/>
  <c r="I716" i="3"/>
  <c r="M83" i="3"/>
  <c r="M33" i="3" s="1"/>
  <c r="N126" i="3"/>
  <c r="N168" i="3"/>
  <c r="N233" i="3"/>
  <c r="N408" i="3"/>
  <c r="N735" i="3"/>
  <c r="N730" i="3"/>
  <c r="N728" i="3"/>
  <c r="N731" i="3" s="1"/>
  <c r="M619" i="3"/>
  <c r="M623" i="3" s="1"/>
  <c r="M628" i="3" s="1"/>
  <c r="M630" i="3" s="1"/>
  <c r="M627" i="3"/>
  <c r="N534" i="3"/>
  <c r="N541" i="3"/>
  <c r="M547" i="3"/>
  <c r="N491" i="3"/>
  <c r="M494" i="3"/>
  <c r="M511" i="3"/>
  <c r="M515" i="3" s="1"/>
  <c r="N513" i="3"/>
  <c r="N426" i="3"/>
  <c r="M429" i="3"/>
  <c r="N433" i="3"/>
  <c r="N444" i="3"/>
  <c r="M466" i="3"/>
  <c r="M467" i="3" s="1"/>
  <c r="M469" i="3" s="1"/>
  <c r="M31" i="3"/>
  <c r="M405" i="3"/>
  <c r="M409" i="3" s="1"/>
  <c r="M414" i="3" s="1"/>
  <c r="M416" i="3" s="1"/>
  <c r="N415" i="3"/>
  <c r="M323" i="3"/>
  <c r="N327" i="3"/>
  <c r="N342" i="3"/>
  <c r="M356" i="3"/>
  <c r="M307" i="3"/>
  <c r="N309" i="3"/>
  <c r="N225" i="3"/>
  <c r="N19" i="3" s="1"/>
  <c r="M176" i="3"/>
  <c r="M193" i="3"/>
  <c r="M197" i="3" s="1"/>
  <c r="M202" i="3" s="1"/>
  <c r="M204" i="3" s="1"/>
  <c r="N119" i="3"/>
  <c r="I504" i="3"/>
  <c r="L504" i="3"/>
  <c r="N504" i="3" s="1"/>
  <c r="L84" i="3"/>
  <c r="N84" i="3" s="1"/>
  <c r="M43" i="3"/>
  <c r="N161" i="3"/>
  <c r="N244" i="3"/>
  <c r="N733" i="3"/>
  <c r="N729" i="3"/>
  <c r="N724" i="3"/>
  <c r="N704" i="3"/>
  <c r="N700" i="3"/>
  <c r="N698" i="3"/>
  <c r="N692" i="3"/>
  <c r="N645" i="3"/>
  <c r="N649" i="3"/>
  <c r="N653" i="3"/>
  <c r="N656" i="3"/>
  <c r="N654" i="3" s="1"/>
  <c r="N662" i="3"/>
  <c r="N669" i="3"/>
  <c r="N673" i="3"/>
  <c r="N678" i="3"/>
  <c r="N681" i="3"/>
  <c r="N589" i="3"/>
  <c r="N596" i="3"/>
  <c r="N600" i="3"/>
  <c r="N607" i="3"/>
  <c r="N609" i="3"/>
  <c r="N613" i="3"/>
  <c r="N618" i="3"/>
  <c r="N619" i="3" s="1"/>
  <c r="N623" i="3" s="1"/>
  <c r="N620" i="3"/>
  <c r="N622" i="3"/>
  <c r="N631" i="3"/>
  <c r="N538" i="3"/>
  <c r="N540" i="3"/>
  <c r="N542" i="3"/>
  <c r="N546" i="3"/>
  <c r="N549" i="3"/>
  <c r="N547" i="3" s="1"/>
  <c r="N551" i="3"/>
  <c r="N553" i="3"/>
  <c r="N566" i="3"/>
  <c r="N571" i="3"/>
  <c r="N481" i="3"/>
  <c r="N484" i="3"/>
  <c r="N486" i="3"/>
  <c r="N488" i="3"/>
  <c r="N492" i="3"/>
  <c r="N499" i="3"/>
  <c r="N501" i="3"/>
  <c r="N505" i="3"/>
  <c r="N510" i="3"/>
  <c r="N514" i="3"/>
  <c r="N523" i="3"/>
  <c r="N427" i="3"/>
  <c r="N432" i="3"/>
  <c r="N434" i="3"/>
  <c r="N438" i="3"/>
  <c r="N440" i="3"/>
  <c r="N445" i="3"/>
  <c r="N449" i="3"/>
  <c r="N456" i="3"/>
  <c r="N463" i="3"/>
  <c r="N468" i="3"/>
  <c r="N373" i="3"/>
  <c r="N378" i="3"/>
  <c r="N384" i="3"/>
  <c r="N386" i="3"/>
  <c r="N391" i="3"/>
  <c r="N395" i="3"/>
  <c r="N399" i="3"/>
  <c r="N404" i="3"/>
  <c r="N406" i="3"/>
  <c r="N321" i="3"/>
  <c r="N330" i="3"/>
  <c r="N332" i="3"/>
  <c r="N339" i="3"/>
  <c r="N341" i="3"/>
  <c r="N343" i="3"/>
  <c r="N354" i="3"/>
  <c r="N357" i="3"/>
  <c r="N362" i="3"/>
  <c r="N274" i="3"/>
  <c r="N285" i="3"/>
  <c r="N289" i="3"/>
  <c r="N293" i="3"/>
  <c r="N298" i="3"/>
  <c r="N215" i="3"/>
  <c r="N222" i="3"/>
  <c r="N224" i="3"/>
  <c r="N237" i="3"/>
  <c r="N253" i="3"/>
  <c r="N256" i="3"/>
  <c r="N172" i="3"/>
  <c r="N181" i="3"/>
  <c r="N183" i="3"/>
  <c r="N192" i="3"/>
  <c r="N194" i="3"/>
  <c r="N199" i="3"/>
  <c r="N147" i="3"/>
  <c r="N150" i="3"/>
  <c r="N716" i="3"/>
  <c r="M94" i="3"/>
  <c r="M99" i="3" s="1"/>
  <c r="K48" i="3"/>
  <c r="K185" i="3"/>
  <c r="K188" i="3" s="1"/>
  <c r="J185" i="3"/>
  <c r="J188" i="3" s="1"/>
  <c r="K238" i="3"/>
  <c r="K241" i="3" s="1"/>
  <c r="K255" i="3"/>
  <c r="K257" i="3" s="1"/>
  <c r="K361" i="3"/>
  <c r="K363" i="3" s="1"/>
  <c r="K202" i="3"/>
  <c r="K204" i="3" s="1"/>
  <c r="J611" i="3"/>
  <c r="J614" i="3" s="1"/>
  <c r="K628" i="3"/>
  <c r="K630" i="3" s="1"/>
  <c r="J520" i="3"/>
  <c r="J522" i="3" s="1"/>
  <c r="K715" i="3"/>
  <c r="K718" i="3" s="1"/>
  <c r="N15" i="3"/>
  <c r="J718" i="3"/>
  <c r="N576" i="3"/>
  <c r="J11" i="3"/>
  <c r="M568" i="3"/>
  <c r="N671" i="3"/>
  <c r="N417" i="3"/>
  <c r="L45" i="3"/>
  <c r="J48" i="3"/>
  <c r="N675" i="3"/>
  <c r="L671" i="3"/>
  <c r="N665" i="3"/>
  <c r="N565" i="3"/>
  <c r="N568" i="3" s="1"/>
  <c r="N562" i="3"/>
  <c r="N564" i="3" s="1"/>
  <c r="N558" i="3"/>
  <c r="N405" i="3"/>
  <c r="N409" i="3" s="1"/>
  <c r="L405" i="3"/>
  <c r="L409" i="3" s="1"/>
  <c r="L299" i="3"/>
  <c r="L193" i="3"/>
  <c r="L197" i="3" s="1"/>
  <c r="N191" i="3"/>
  <c r="N193" i="3" s="1"/>
  <c r="N187" i="3"/>
  <c r="L41" i="3"/>
  <c r="J149" i="3"/>
  <c r="J151" i="3" s="1"/>
  <c r="J44" i="3"/>
  <c r="N91" i="3"/>
  <c r="K99" i="3"/>
  <c r="K44" i="3"/>
  <c r="N464" i="3"/>
  <c r="L466" i="3"/>
  <c r="K11" i="3"/>
  <c r="M13" i="3"/>
  <c r="L14" i="3"/>
  <c r="L15" i="3"/>
  <c r="L22" i="3"/>
  <c r="M34" i="3"/>
  <c r="M41" i="3"/>
  <c r="L46" i="3"/>
  <c r="N59" i="3"/>
  <c r="N60" i="3"/>
  <c r="N10" i="3" s="1"/>
  <c r="N77" i="3"/>
  <c r="N83" i="3"/>
  <c r="L33" i="3"/>
  <c r="N93" i="3"/>
  <c r="L43" i="3"/>
  <c r="L98" i="3"/>
  <c r="N95" i="3"/>
  <c r="M50" i="3"/>
  <c r="N100" i="3"/>
  <c r="N50" i="3" s="1"/>
  <c r="N117" i="3"/>
  <c r="L17" i="3"/>
  <c r="N267" i="3"/>
  <c r="M344" i="3"/>
  <c r="M347" i="3" s="1"/>
  <c r="N350" i="3"/>
  <c r="L352" i="3"/>
  <c r="L356" i="3" s="1"/>
  <c r="M388" i="3"/>
  <c r="M397" i="3" s="1"/>
  <c r="M400" i="3" s="1"/>
  <c r="N393" i="3"/>
  <c r="N388" i="3" s="1"/>
  <c r="N544" i="3"/>
  <c r="L535" i="3"/>
  <c r="N70" i="3"/>
  <c r="L20" i="3"/>
  <c r="M28" i="3"/>
  <c r="N78" i="3"/>
  <c r="M46" i="3"/>
  <c r="N96" i="3"/>
  <c r="M299" i="3"/>
  <c r="M303" i="3" s="1"/>
  <c r="M308" i="3" s="1"/>
  <c r="M310" i="3" s="1"/>
  <c r="N297" i="3"/>
  <c r="N708" i="3"/>
  <c r="L706" i="3"/>
  <c r="M26" i="3"/>
  <c r="L28" i="3"/>
  <c r="M45" i="3"/>
  <c r="J82" i="3"/>
  <c r="J32" i="3" s="1"/>
  <c r="N66" i="3"/>
  <c r="L16" i="3"/>
  <c r="M73" i="3"/>
  <c r="M98" i="3"/>
  <c r="K149" i="3"/>
  <c r="K151" i="3" s="1"/>
  <c r="N231" i="3"/>
  <c r="L229" i="3"/>
  <c r="L254" i="3"/>
  <c r="N301" i="3"/>
  <c r="L303" i="3"/>
  <c r="N325" i="3"/>
  <c r="L323" i="3"/>
  <c r="L344" i="3" s="1"/>
  <c r="L347" i="3" s="1"/>
  <c r="L731" i="3"/>
  <c r="L39" i="3"/>
  <c r="N89" i="3"/>
  <c r="N169" i="3"/>
  <c r="L164" i="3"/>
  <c r="M413" i="3"/>
  <c r="N411" i="3"/>
  <c r="N500" i="3"/>
  <c r="L494" i="3"/>
  <c r="N567" i="3"/>
  <c r="L568" i="3"/>
  <c r="L9" i="3"/>
  <c r="L10" i="3"/>
  <c r="L19" i="3"/>
  <c r="M27" i="3"/>
  <c r="J40" i="3"/>
  <c r="N58" i="3"/>
  <c r="L8" i="3"/>
  <c r="L82" i="3"/>
  <c r="N76" i="3"/>
  <c r="L73" i="3"/>
  <c r="L26" i="3"/>
  <c r="J101" i="3"/>
  <c r="L140" i="3"/>
  <c r="L144" i="3" s="1"/>
  <c r="M42" i="3"/>
  <c r="N142" i="3"/>
  <c r="N42" i="3" s="1"/>
  <c r="M270" i="3"/>
  <c r="M291" i="3" s="1"/>
  <c r="M294" i="3" s="1"/>
  <c r="N272" i="3"/>
  <c r="N447" i="3"/>
  <c r="L441" i="3"/>
  <c r="L572" i="3"/>
  <c r="N569" i="3"/>
  <c r="N691" i="3"/>
  <c r="L148" i="3"/>
  <c r="N179" i="3"/>
  <c r="L176" i="3"/>
  <c r="N219" i="3"/>
  <c r="L217" i="3"/>
  <c r="L238" i="3" s="1"/>
  <c r="L241" i="3" s="1"/>
  <c r="N254" i="3"/>
  <c r="L282" i="3"/>
  <c r="L291" i="3" s="1"/>
  <c r="L294" i="3" s="1"/>
  <c r="L413" i="3"/>
  <c r="N410" i="3"/>
  <c r="K450" i="3"/>
  <c r="K453" i="3" s="1"/>
  <c r="L458" i="3"/>
  <c r="L462" i="3" s="1"/>
  <c r="L467" i="3" s="1"/>
  <c r="L469" i="3" s="1"/>
  <c r="M556" i="3"/>
  <c r="M559" i="3" s="1"/>
  <c r="L619" i="3"/>
  <c r="L623" i="3" s="1"/>
  <c r="L628" i="3" s="1"/>
  <c r="L630" i="3" s="1"/>
  <c r="M694" i="3"/>
  <c r="L723" i="3"/>
  <c r="L727" i="3" s="1"/>
  <c r="M15" i="3"/>
  <c r="M19" i="3"/>
  <c r="L25" i="3"/>
  <c r="L29" i="3"/>
  <c r="M38" i="3"/>
  <c r="K40" i="3"/>
  <c r="L47" i="3"/>
  <c r="N113" i="3"/>
  <c r="L111" i="3"/>
  <c r="L132" i="3" s="1"/>
  <c r="L135" i="3" s="1"/>
  <c r="N118" i="3"/>
  <c r="M123" i="3"/>
  <c r="N148" i="3"/>
  <c r="M185" i="3"/>
  <c r="M188" i="3" s="1"/>
  <c r="N166" i="3"/>
  <c r="N173" i="3"/>
  <c r="J202" i="3"/>
  <c r="J204" i="3" s="1"/>
  <c r="M217" i="3"/>
  <c r="M238" i="3" s="1"/>
  <c r="M241" i="3" s="1"/>
  <c r="N235" i="3"/>
  <c r="M246" i="3"/>
  <c r="M250" i="3" s="1"/>
  <c r="N268" i="3"/>
  <c r="N286" i="3"/>
  <c r="N287" i="3"/>
  <c r="N302" i="3"/>
  <c r="L307" i="3"/>
  <c r="N304" i="3"/>
  <c r="N307" i="3" s="1"/>
  <c r="K344" i="3"/>
  <c r="K347" i="3" s="1"/>
  <c r="N326" i="3"/>
  <c r="N334" i="3"/>
  <c r="N351" i="3"/>
  <c r="M360" i="3"/>
  <c r="M361" i="3" s="1"/>
  <c r="M363" i="3" s="1"/>
  <c r="J397" i="3"/>
  <c r="J400" i="3" s="1"/>
  <c r="N381" i="3"/>
  <c r="L397" i="3"/>
  <c r="L400" i="3" s="1"/>
  <c r="N443" i="3"/>
  <c r="N459" i="3"/>
  <c r="N465" i="3"/>
  <c r="N479" i="3"/>
  <c r="N489" i="3"/>
  <c r="N517" i="3"/>
  <c r="L519" i="3"/>
  <c r="N533" i="3"/>
  <c r="M573" i="3"/>
  <c r="M575" i="3" s="1"/>
  <c r="K611" i="3"/>
  <c r="K614" i="3" s="1"/>
  <c r="N608" i="3"/>
  <c r="N602" i="3" s="1"/>
  <c r="N625" i="3"/>
  <c r="N627" i="3" s="1"/>
  <c r="L627" i="3"/>
  <c r="M642" i="3"/>
  <c r="M663" i="3" s="1"/>
  <c r="M666" i="3" s="1"/>
  <c r="N647" i="3"/>
  <c r="L642" i="3"/>
  <c r="L675" i="3"/>
  <c r="M675" i="3"/>
  <c r="M680" i="3" s="1"/>
  <c r="M682" i="3" s="1"/>
  <c r="L13" i="3"/>
  <c r="L21" i="3"/>
  <c r="M25" i="3"/>
  <c r="L30" i="3"/>
  <c r="L34" i="3"/>
  <c r="N129" i="3"/>
  <c r="M140" i="3"/>
  <c r="N162" i="3"/>
  <c r="N180" i="3"/>
  <c r="N196" i="3"/>
  <c r="L201" i="3"/>
  <c r="N198" i="3"/>
  <c r="N220" i="3"/>
  <c r="N228" i="3"/>
  <c r="N245" i="3"/>
  <c r="N246" i="3" s="1"/>
  <c r="N250" i="3" s="1"/>
  <c r="N255" i="3" s="1"/>
  <c r="N257" i="3" s="1"/>
  <c r="L246" i="3"/>
  <c r="L250" i="3" s="1"/>
  <c r="L255" i="3" s="1"/>
  <c r="L257" i="3" s="1"/>
  <c r="M254" i="3"/>
  <c r="J291" i="3"/>
  <c r="J294" i="3" s="1"/>
  <c r="N275" i="3"/>
  <c r="N337" i="3"/>
  <c r="N335" i="3" s="1"/>
  <c r="N353" i="3"/>
  <c r="N359" i="3"/>
  <c r="N360" i="3" s="1"/>
  <c r="L360" i="3"/>
  <c r="N396" i="3"/>
  <c r="N398" i="3"/>
  <c r="N431" i="3"/>
  <c r="L429" i="3"/>
  <c r="L450" i="3" s="1"/>
  <c r="L453" i="3" s="1"/>
  <c r="N436" i="3"/>
  <c r="M441" i="3"/>
  <c r="M450" i="3" s="1"/>
  <c r="M453" i="3" s="1"/>
  <c r="N458" i="3"/>
  <c r="M503" i="3"/>
  <c r="M506" i="3" s="1"/>
  <c r="N509" i="3"/>
  <c r="N511" i="3" s="1"/>
  <c r="L511" i="3"/>
  <c r="L515" i="3" s="1"/>
  <c r="N640" i="3"/>
  <c r="N658" i="3"/>
  <c r="L679" i="3"/>
  <c r="N676" i="3"/>
  <c r="N705" i="3"/>
  <c r="L482" i="3"/>
  <c r="L503" i="3" s="1"/>
  <c r="L506" i="3" s="1"/>
  <c r="J556" i="3"/>
  <c r="J559" i="3" s="1"/>
  <c r="M590" i="3"/>
  <c r="N657" i="3"/>
  <c r="L654" i="3"/>
  <c r="N696" i="3"/>
  <c r="L694" i="3"/>
  <c r="N701" i="3"/>
  <c r="M706" i="3"/>
  <c r="K503" i="3"/>
  <c r="K506" i="3" s="1"/>
  <c r="N496" i="3"/>
  <c r="N512" i="3"/>
  <c r="M519" i="3"/>
  <c r="N518" i="3"/>
  <c r="N550" i="3"/>
  <c r="L547" i="3"/>
  <c r="N555" i="3"/>
  <c r="N557" i="3"/>
  <c r="N592" i="3"/>
  <c r="L590" i="3"/>
  <c r="L611" i="3" s="1"/>
  <c r="L614" i="3" s="1"/>
  <c r="N597" i="3"/>
  <c r="M602" i="3"/>
  <c r="N651" i="3"/>
  <c r="J680" i="3"/>
  <c r="J682" i="3" s="1"/>
  <c r="N712" i="3"/>
  <c r="M723" i="3"/>
  <c r="M727" i="3" s="1"/>
  <c r="M732" i="3" s="1"/>
  <c r="M734" i="3" s="1"/>
  <c r="G33" i="3"/>
  <c r="B663" i="3"/>
  <c r="D663" i="3" s="1"/>
  <c r="D679" i="3"/>
  <c r="E732" i="3"/>
  <c r="E734" i="3" s="1"/>
  <c r="B715" i="3"/>
  <c r="B718" i="3" s="1"/>
  <c r="I708" i="3"/>
  <c r="I704" i="3"/>
  <c r="I398" i="3"/>
  <c r="I612" i="3"/>
  <c r="I557" i="3"/>
  <c r="F663" i="3"/>
  <c r="F666" i="3" s="1"/>
  <c r="F450" i="3"/>
  <c r="F453" i="3" s="1"/>
  <c r="H458" i="3"/>
  <c r="H462" i="3" s="1"/>
  <c r="F467" i="3"/>
  <c r="F469" i="3" s="1"/>
  <c r="H466" i="3"/>
  <c r="F149" i="3"/>
  <c r="F151" i="3" s="1"/>
  <c r="I626" i="3"/>
  <c r="I629" i="3"/>
  <c r="I532" i="3"/>
  <c r="I543" i="3"/>
  <c r="I576" i="3"/>
  <c r="I480" i="3"/>
  <c r="I487" i="3"/>
  <c r="I491" i="3"/>
  <c r="I493" i="3"/>
  <c r="I496" i="3"/>
  <c r="I498" i="3"/>
  <c r="I509" i="3"/>
  <c r="I513" i="3"/>
  <c r="I426" i="3"/>
  <c r="I439" i="3"/>
  <c r="I444" i="3"/>
  <c r="I452" i="3"/>
  <c r="I457" i="3"/>
  <c r="I459" i="3"/>
  <c r="I461" i="3"/>
  <c r="I396" i="3"/>
  <c r="I407" i="3"/>
  <c r="I410" i="3"/>
  <c r="I322" i="3"/>
  <c r="I327" i="3"/>
  <c r="I331" i="3"/>
  <c r="I152" i="3"/>
  <c r="I451" i="3"/>
  <c r="I639" i="3"/>
  <c r="I646" i="3"/>
  <c r="C185" i="3"/>
  <c r="C188" i="3" s="1"/>
  <c r="F732" i="3"/>
  <c r="F734" i="3" s="1"/>
  <c r="I332" i="3"/>
  <c r="I350" i="3"/>
  <c r="I357" i="3"/>
  <c r="I287" i="3"/>
  <c r="I253" i="3"/>
  <c r="I256" i="3"/>
  <c r="I161" i="3"/>
  <c r="I163" i="3"/>
  <c r="I166" i="3"/>
  <c r="I168" i="3"/>
  <c r="I174" i="3"/>
  <c r="I181" i="3"/>
  <c r="I183" i="3"/>
  <c r="I145" i="3"/>
  <c r="E99" i="3"/>
  <c r="E101" i="3" s="1"/>
  <c r="I700" i="3"/>
  <c r="I120" i="3"/>
  <c r="D90" i="3"/>
  <c r="D307" i="3"/>
  <c r="D352" i="3"/>
  <c r="D413" i="3"/>
  <c r="D458" i="3"/>
  <c r="I345" i="3"/>
  <c r="B573" i="3"/>
  <c r="B575" i="3" s="1"/>
  <c r="I728" i="3"/>
  <c r="I711" i="3"/>
  <c r="I709" i="3"/>
  <c r="I622" i="3"/>
  <c r="E611" i="3"/>
  <c r="E614" i="3" s="1"/>
  <c r="D13" i="3"/>
  <c r="D17" i="3"/>
  <c r="D19" i="3"/>
  <c r="I292" i="3"/>
  <c r="D8" i="3"/>
  <c r="E344" i="3"/>
  <c r="E347" i="3" s="1"/>
  <c r="E255" i="3"/>
  <c r="E257" i="3" s="1"/>
  <c r="E132" i="3"/>
  <c r="E135" i="3" s="1"/>
  <c r="D26" i="3"/>
  <c r="D28" i="3"/>
  <c r="D30" i="3"/>
  <c r="D176" i="3"/>
  <c r="C238" i="3"/>
  <c r="C241" i="3" s="1"/>
  <c r="D241" i="3" s="1"/>
  <c r="B503" i="3"/>
  <c r="B506" i="3" s="1"/>
  <c r="D619" i="3"/>
  <c r="D623" i="3" s="1"/>
  <c r="I239" i="3"/>
  <c r="D270" i="3"/>
  <c r="D494" i="3"/>
  <c r="C556" i="3"/>
  <c r="C559" i="3" s="1"/>
  <c r="I231" i="3"/>
  <c r="D282" i="3"/>
  <c r="E291" i="3"/>
  <c r="E294" i="3" s="1"/>
  <c r="I224" i="3"/>
  <c r="I228" i="3"/>
  <c r="I58" i="3"/>
  <c r="C82" i="3"/>
  <c r="C85" i="3" s="1"/>
  <c r="D73" i="3"/>
  <c r="D42" i="3"/>
  <c r="D47" i="3"/>
  <c r="D123" i="3"/>
  <c r="C48" i="3"/>
  <c r="C397" i="3"/>
  <c r="C400" i="3" s="1"/>
  <c r="E556" i="3"/>
  <c r="E559" i="3" s="1"/>
  <c r="I544" i="3"/>
  <c r="I546" i="3"/>
  <c r="I549" i="3"/>
  <c r="I555" i="3"/>
  <c r="I562" i="3"/>
  <c r="I569" i="3"/>
  <c r="I505" i="3"/>
  <c r="I510" i="3"/>
  <c r="I512" i="3"/>
  <c r="I514" i="3"/>
  <c r="I411" i="3"/>
  <c r="I417" i="3"/>
  <c r="I186" i="3"/>
  <c r="D14" i="3"/>
  <c r="I652" i="3"/>
  <c r="I436" i="3"/>
  <c r="I440" i="3"/>
  <c r="I395" i="3"/>
  <c r="I289" i="3"/>
  <c r="I131" i="3"/>
  <c r="D140" i="3"/>
  <c r="D229" i="3"/>
  <c r="C503" i="3"/>
  <c r="C506" i="3" s="1"/>
  <c r="D535" i="3"/>
  <c r="G723" i="3"/>
  <c r="G727" i="3" s="1"/>
  <c r="E503" i="3"/>
  <c r="E506" i="3" s="1"/>
  <c r="E397" i="3"/>
  <c r="E400" i="3" s="1"/>
  <c r="F238" i="3"/>
  <c r="F241" i="3" s="1"/>
  <c r="I540" i="3"/>
  <c r="I542" i="3"/>
  <c r="I358" i="3"/>
  <c r="I364" i="3"/>
  <c r="I273" i="3"/>
  <c r="I279" i="3"/>
  <c r="I281" i="3"/>
  <c r="I284" i="3"/>
  <c r="I286" i="3"/>
  <c r="I288" i="3"/>
  <c r="I306" i="3"/>
  <c r="I309" i="3"/>
  <c r="I214" i="3"/>
  <c r="I223" i="3"/>
  <c r="I225" i="3"/>
  <c r="I227" i="3"/>
  <c r="E238" i="3"/>
  <c r="E241" i="3" s="1"/>
  <c r="I232" i="3"/>
  <c r="I236" i="3"/>
  <c r="I169" i="3"/>
  <c r="G123" i="3"/>
  <c r="F99" i="3"/>
  <c r="F101" i="3" s="1"/>
  <c r="I96" i="3"/>
  <c r="I133" i="3"/>
  <c r="C732" i="3"/>
  <c r="C734" i="3" s="1"/>
  <c r="D564" i="3"/>
  <c r="D568" i="3" s="1"/>
  <c r="D31" i="3"/>
  <c r="B397" i="3"/>
  <c r="B400" i="3" s="1"/>
  <c r="D482" i="3"/>
  <c r="C573" i="3"/>
  <c r="C575" i="3" s="1"/>
  <c r="I724" i="3"/>
  <c r="I714" i="3"/>
  <c r="I143" i="3"/>
  <c r="C11" i="3"/>
  <c r="D335" i="3"/>
  <c r="D441" i="3"/>
  <c r="B462" i="3"/>
  <c r="D462" i="3" s="1"/>
  <c r="C680" i="3"/>
  <c r="C682" i="3" s="1"/>
  <c r="D731" i="3"/>
  <c r="G731" i="3"/>
  <c r="I725" i="3"/>
  <c r="I717" i="3"/>
  <c r="I661" i="3"/>
  <c r="F611" i="3"/>
  <c r="F614" i="3" s="1"/>
  <c r="H602" i="3"/>
  <c r="I608" i="3"/>
  <c r="F628" i="3"/>
  <c r="F630" i="3" s="1"/>
  <c r="F573" i="3"/>
  <c r="F575" i="3" s="1"/>
  <c r="F397" i="3"/>
  <c r="F400" i="3" s="1"/>
  <c r="I390" i="3"/>
  <c r="I394" i="3"/>
  <c r="I341" i="3"/>
  <c r="F361" i="3"/>
  <c r="F363" i="3" s="1"/>
  <c r="G282" i="3"/>
  <c r="H299" i="3"/>
  <c r="H303" i="3" s="1"/>
  <c r="F308" i="3"/>
  <c r="F310" i="3" s="1"/>
  <c r="E185" i="3"/>
  <c r="E188" i="3" s="1"/>
  <c r="I173" i="3"/>
  <c r="F132" i="3"/>
  <c r="F135" i="3" s="1"/>
  <c r="I114" i="3"/>
  <c r="I118" i="3"/>
  <c r="I138" i="3"/>
  <c r="I64" i="3"/>
  <c r="I79" i="3"/>
  <c r="D511" i="3"/>
  <c r="D29" i="3"/>
  <c r="D466" i="3"/>
  <c r="I726" i="3"/>
  <c r="E628" i="3"/>
  <c r="E630" i="3" s="1"/>
  <c r="D22" i="3"/>
  <c r="D25" i="3"/>
  <c r="D27" i="3"/>
  <c r="B82" i="3"/>
  <c r="D82" i="3" s="1"/>
  <c r="B132" i="3"/>
  <c r="B135" i="3" s="1"/>
  <c r="B33" i="3" s="1"/>
  <c r="D250" i="3"/>
  <c r="D519" i="3"/>
  <c r="D547" i="3"/>
  <c r="I733" i="3"/>
  <c r="I729" i="3"/>
  <c r="E663" i="3"/>
  <c r="E666" i="3" s="1"/>
  <c r="I647" i="3"/>
  <c r="I662" i="3"/>
  <c r="E680" i="3"/>
  <c r="E682" i="3" s="1"/>
  <c r="I676" i="3"/>
  <c r="I678" i="3"/>
  <c r="I681" i="3"/>
  <c r="I587" i="3"/>
  <c r="I589" i="3"/>
  <c r="I592" i="3"/>
  <c r="I594" i="3"/>
  <c r="I600" i="3"/>
  <c r="I605" i="3"/>
  <c r="I607" i="3"/>
  <c r="I609" i="3"/>
  <c r="I613" i="3"/>
  <c r="I618" i="3"/>
  <c r="I620" i="3"/>
  <c r="I479" i="3"/>
  <c r="I497" i="3"/>
  <c r="I445" i="3"/>
  <c r="E467" i="3"/>
  <c r="E469" i="3" s="1"/>
  <c r="I465" i="3"/>
  <c r="I468" i="3"/>
  <c r="I373" i="3"/>
  <c r="I375" i="3"/>
  <c r="I378" i="3"/>
  <c r="I380" i="3"/>
  <c r="I384" i="3"/>
  <c r="G335" i="3"/>
  <c r="I340" i="3"/>
  <c r="I342" i="3"/>
  <c r="I267" i="3"/>
  <c r="I293" i="3"/>
  <c r="I298" i="3"/>
  <c r="I300" i="3"/>
  <c r="I302" i="3"/>
  <c r="I305" i="3"/>
  <c r="F185" i="3"/>
  <c r="F188" i="3" s="1"/>
  <c r="I184" i="3"/>
  <c r="I191" i="3"/>
  <c r="E202" i="3"/>
  <c r="E204" i="3" s="1"/>
  <c r="I200" i="3"/>
  <c r="I203" i="3"/>
  <c r="I108" i="3"/>
  <c r="I110" i="3"/>
  <c r="I113" i="3"/>
  <c r="I115" i="3"/>
  <c r="I119" i="3"/>
  <c r="I71" i="3"/>
  <c r="E82" i="3"/>
  <c r="E85" i="3" s="1"/>
  <c r="I83" i="3"/>
  <c r="H20" i="3"/>
  <c r="D111" i="3"/>
  <c r="D694" i="3"/>
  <c r="I653" i="3"/>
  <c r="I660" i="3"/>
  <c r="D45" i="3"/>
  <c r="D706" i="3"/>
  <c r="B732" i="3"/>
  <c r="B734" i="3" s="1"/>
  <c r="H731" i="3"/>
  <c r="I698" i="3"/>
  <c r="I692" i="3"/>
  <c r="I673" i="3"/>
  <c r="B40" i="3"/>
  <c r="B356" i="3"/>
  <c r="B361" i="3" s="1"/>
  <c r="B363" i="3" s="1"/>
  <c r="D15" i="3"/>
  <c r="D21" i="3"/>
  <c r="D52" i="3"/>
  <c r="C101" i="3"/>
  <c r="B149" i="3"/>
  <c r="B151" i="3" s="1"/>
  <c r="D144" i="3"/>
  <c r="D217" i="3"/>
  <c r="D376" i="3"/>
  <c r="I567" i="3"/>
  <c r="I460" i="3"/>
  <c r="H10" i="3"/>
  <c r="H15" i="3"/>
  <c r="I76" i="3"/>
  <c r="I95" i="3"/>
  <c r="D323" i="3"/>
  <c r="D10" i="3"/>
  <c r="D16" i="3"/>
  <c r="D20" i="3"/>
  <c r="I52" i="3"/>
  <c r="B94" i="3"/>
  <c r="D46" i="3"/>
  <c r="D723" i="3"/>
  <c r="D727" i="3" s="1"/>
  <c r="H723" i="3"/>
  <c r="H727" i="3" s="1"/>
  <c r="H732" i="3" s="1"/>
  <c r="H734" i="3" s="1"/>
  <c r="I595" i="3"/>
  <c r="I597" i="3"/>
  <c r="I599" i="3"/>
  <c r="I601" i="3"/>
  <c r="I610" i="3"/>
  <c r="I617" i="3"/>
  <c r="I621" i="3"/>
  <c r="I433" i="3"/>
  <c r="I385" i="3"/>
  <c r="I387" i="3"/>
  <c r="F344" i="3"/>
  <c r="F347" i="3" s="1"/>
  <c r="I326" i="3"/>
  <c r="I330" i="3"/>
  <c r="I355" i="3"/>
  <c r="I285" i="3"/>
  <c r="H30" i="3"/>
  <c r="I233" i="3"/>
  <c r="H46" i="3"/>
  <c r="H14" i="3"/>
  <c r="I182" i="3"/>
  <c r="C149" i="3"/>
  <c r="C151" i="3" s="1"/>
  <c r="B291" i="3"/>
  <c r="B294" i="3" s="1"/>
  <c r="D388" i="3"/>
  <c r="D405" i="3"/>
  <c r="D429" i="3"/>
  <c r="D50" i="3"/>
  <c r="D572" i="3"/>
  <c r="I657" i="3"/>
  <c r="H627" i="3"/>
  <c r="I541" i="3"/>
  <c r="E573" i="3"/>
  <c r="E575" i="3" s="1"/>
  <c r="I566" i="3"/>
  <c r="F503" i="3"/>
  <c r="F506" i="3" s="1"/>
  <c r="E520" i="3"/>
  <c r="E522" i="3" s="1"/>
  <c r="I427" i="3"/>
  <c r="E450" i="3"/>
  <c r="E453" i="3" s="1"/>
  <c r="F414" i="3"/>
  <c r="F416" i="3" s="1"/>
  <c r="I329" i="3"/>
  <c r="E361" i="3"/>
  <c r="E363" i="3" s="1"/>
  <c r="F291" i="3"/>
  <c r="F294" i="3" s="1"/>
  <c r="H18" i="3"/>
  <c r="I311" i="3"/>
  <c r="I221" i="3"/>
  <c r="H246" i="3"/>
  <c r="H250" i="3" s="1"/>
  <c r="I248" i="3"/>
  <c r="F202" i="3"/>
  <c r="F204" i="3" s="1"/>
  <c r="I195" i="3"/>
  <c r="I198" i="3"/>
  <c r="H27" i="3"/>
  <c r="I77" i="3"/>
  <c r="D254" i="3"/>
  <c r="D39" i="3"/>
  <c r="B556" i="3"/>
  <c r="I705" i="3"/>
  <c r="I699" i="3"/>
  <c r="I697" i="3"/>
  <c r="I693" i="3"/>
  <c r="I640" i="3"/>
  <c r="I650" i="3"/>
  <c r="I588" i="3"/>
  <c r="I593" i="3"/>
  <c r="I598" i="3"/>
  <c r="I625" i="3"/>
  <c r="I631" i="3"/>
  <c r="I550" i="3"/>
  <c r="I552" i="3"/>
  <c r="I554" i="3"/>
  <c r="I481" i="3"/>
  <c r="I484" i="3"/>
  <c r="I486" i="3"/>
  <c r="I488" i="3"/>
  <c r="I490" i="3"/>
  <c r="I492" i="3"/>
  <c r="I499" i="3"/>
  <c r="I501" i="3"/>
  <c r="H511" i="3"/>
  <c r="H515" i="3" s="1"/>
  <c r="I518" i="3"/>
  <c r="I521" i="3"/>
  <c r="I434" i="3"/>
  <c r="G441" i="3"/>
  <c r="I448" i="3"/>
  <c r="H376" i="3"/>
  <c r="I381" i="3"/>
  <c r="I383" i="3"/>
  <c r="I269" i="3"/>
  <c r="I272" i="3"/>
  <c r="I274" i="3"/>
  <c r="I276" i="3"/>
  <c r="I278" i="3"/>
  <c r="I280" i="3"/>
  <c r="I215" i="3"/>
  <c r="I222" i="3"/>
  <c r="I240" i="3"/>
  <c r="I245" i="3"/>
  <c r="I247" i="3"/>
  <c r="I249" i="3"/>
  <c r="I162" i="3"/>
  <c r="H19" i="3"/>
  <c r="I187" i="3"/>
  <c r="I192" i="3"/>
  <c r="I194" i="3"/>
  <c r="I196" i="3"/>
  <c r="I199" i="3"/>
  <c r="I205" i="3"/>
  <c r="I128" i="3"/>
  <c r="I130" i="3"/>
  <c r="F82" i="3"/>
  <c r="F85" i="3" s="1"/>
  <c r="I68" i="3"/>
  <c r="H31" i="3"/>
  <c r="H94" i="3"/>
  <c r="D515" i="3"/>
  <c r="B520" i="3"/>
  <c r="B522" i="3" s="1"/>
  <c r="C308" i="3"/>
  <c r="D308" i="3" s="1"/>
  <c r="D303" i="3"/>
  <c r="B347" i="3"/>
  <c r="C361" i="3"/>
  <c r="C363" i="3" s="1"/>
  <c r="D675" i="3"/>
  <c r="B680" i="3"/>
  <c r="H694" i="3"/>
  <c r="H39" i="3"/>
  <c r="H41" i="3"/>
  <c r="G307" i="3"/>
  <c r="I304" i="3"/>
  <c r="H17" i="3"/>
  <c r="I179" i="3"/>
  <c r="G176" i="3"/>
  <c r="I146" i="3"/>
  <c r="G46" i="3"/>
  <c r="H61" i="3"/>
  <c r="H13" i="3"/>
  <c r="F23" i="3"/>
  <c r="G26" i="3"/>
  <c r="I78" i="3"/>
  <c r="G28" i="3"/>
  <c r="G30" i="3"/>
  <c r="I80" i="3"/>
  <c r="D164" i="3"/>
  <c r="B185" i="3"/>
  <c r="D197" i="3"/>
  <c r="C291" i="3"/>
  <c r="C450" i="3"/>
  <c r="C453" i="3" s="1"/>
  <c r="I735" i="3"/>
  <c r="I710" i="3"/>
  <c r="F520" i="3"/>
  <c r="F522" i="3" s="1"/>
  <c r="G519" i="3"/>
  <c r="I516" i="3"/>
  <c r="I129" i="3"/>
  <c r="H29" i="3"/>
  <c r="G14" i="3"/>
  <c r="G18" i="3"/>
  <c r="I70" i="3"/>
  <c r="G20" i="3"/>
  <c r="I97" i="3"/>
  <c r="G47" i="3"/>
  <c r="H26" i="3"/>
  <c r="H22" i="3"/>
  <c r="B611" i="3"/>
  <c r="D61" i="3"/>
  <c r="B23" i="3"/>
  <c r="D38" i="3"/>
  <c r="D43" i="3"/>
  <c r="D98" i="3"/>
  <c r="B48" i="3"/>
  <c r="D148" i="3"/>
  <c r="B255" i="3"/>
  <c r="B257" i="3" s="1"/>
  <c r="D257" i="3" s="1"/>
  <c r="C344" i="3"/>
  <c r="C347" i="3" s="1"/>
  <c r="I691" i="3"/>
  <c r="I696" i="3"/>
  <c r="G694" i="3"/>
  <c r="G654" i="3"/>
  <c r="H671" i="3"/>
  <c r="H675" i="3" s="1"/>
  <c r="F680" i="3"/>
  <c r="F682" i="3" s="1"/>
  <c r="G602" i="3"/>
  <c r="F556" i="3"/>
  <c r="F559" i="3" s="1"/>
  <c r="H535" i="3"/>
  <c r="G547" i="3"/>
  <c r="H564" i="3"/>
  <c r="H568" i="3" s="1"/>
  <c r="G572" i="3"/>
  <c r="I570" i="3"/>
  <c r="G494" i="3"/>
  <c r="I399" i="3"/>
  <c r="I404" i="3"/>
  <c r="I406" i="3"/>
  <c r="I408" i="3"/>
  <c r="H217" i="3"/>
  <c r="H21" i="3"/>
  <c r="G29" i="3"/>
  <c r="G31" i="3"/>
  <c r="G43" i="3"/>
  <c r="H47" i="3"/>
  <c r="I100" i="3"/>
  <c r="G50" i="3"/>
  <c r="B11" i="3"/>
  <c r="D671" i="3"/>
  <c r="D193" i="3"/>
  <c r="C623" i="3"/>
  <c r="C628" i="3" s="1"/>
  <c r="C630" i="3" s="1"/>
  <c r="D627" i="3"/>
  <c r="I730" i="3"/>
  <c r="G706" i="3"/>
  <c r="I645" i="3"/>
  <c r="H590" i="3"/>
  <c r="I167" i="3"/>
  <c r="I172" i="3"/>
  <c r="E11" i="3"/>
  <c r="G16" i="3"/>
  <c r="G22" i="3"/>
  <c r="G73" i="3"/>
  <c r="H45" i="3"/>
  <c r="D34" i="3"/>
  <c r="B450" i="3"/>
  <c r="B666" i="3"/>
  <c r="D666" i="3" s="1"/>
  <c r="D246" i="3"/>
  <c r="B202" i="3"/>
  <c r="C40" i="3"/>
  <c r="D9" i="3"/>
  <c r="D18" i="3"/>
  <c r="C23" i="3"/>
  <c r="D41" i="3"/>
  <c r="C132" i="3"/>
  <c r="C135" i="3" s="1"/>
  <c r="D201" i="3"/>
  <c r="D299" i="3"/>
  <c r="D360" i="3"/>
  <c r="B409" i="3"/>
  <c r="C416" i="3"/>
  <c r="C467" i="3"/>
  <c r="C469" i="3" s="1"/>
  <c r="I721" i="3"/>
  <c r="I712" i="3"/>
  <c r="I703" i="3"/>
  <c r="I701" i="3"/>
  <c r="H706" i="3"/>
  <c r="H642" i="3"/>
  <c r="I648" i="3"/>
  <c r="I656" i="3"/>
  <c r="I658" i="3"/>
  <c r="I665" i="3"/>
  <c r="I670" i="3"/>
  <c r="I672" i="3"/>
  <c r="I674" i="3"/>
  <c r="H679" i="3"/>
  <c r="I606" i="3"/>
  <c r="I624" i="3"/>
  <c r="I534" i="3"/>
  <c r="I537" i="3"/>
  <c r="I539" i="3"/>
  <c r="I517" i="3"/>
  <c r="I523" i="3"/>
  <c r="H429" i="3"/>
  <c r="I435" i="3"/>
  <c r="I437" i="3"/>
  <c r="I463" i="3"/>
  <c r="I392" i="3"/>
  <c r="I328" i="3"/>
  <c r="I338" i="3"/>
  <c r="G229" i="3"/>
  <c r="H28" i="3"/>
  <c r="F255" i="3"/>
  <c r="F257" i="3" s="1"/>
  <c r="H254" i="3"/>
  <c r="I178" i="3"/>
  <c r="H25" i="3"/>
  <c r="H9" i="3"/>
  <c r="H16" i="3"/>
  <c r="H34" i="3"/>
  <c r="H8" i="3"/>
  <c r="I60" i="3"/>
  <c r="G10" i="3"/>
  <c r="I63" i="3"/>
  <c r="G13" i="3"/>
  <c r="G15" i="3"/>
  <c r="I65" i="3"/>
  <c r="I67" i="3"/>
  <c r="G17" i="3"/>
  <c r="I69" i="3"/>
  <c r="G19" i="3"/>
  <c r="E23" i="3"/>
  <c r="H43" i="3"/>
  <c r="I93" i="3"/>
  <c r="G42" i="3"/>
  <c r="H50" i="3"/>
  <c r="I722" i="3"/>
  <c r="I713" i="3"/>
  <c r="I702" i="3"/>
  <c r="I641" i="3"/>
  <c r="I644" i="3"/>
  <c r="I649" i="3"/>
  <c r="I651" i="3"/>
  <c r="I659" i="3"/>
  <c r="I669" i="3"/>
  <c r="I677" i="3"/>
  <c r="I683" i="3"/>
  <c r="I596" i="3"/>
  <c r="I604" i="3"/>
  <c r="H619" i="3"/>
  <c r="H623" i="3" s="1"/>
  <c r="G627" i="3"/>
  <c r="I533" i="3"/>
  <c r="I538" i="3"/>
  <c r="I545" i="3"/>
  <c r="H547" i="3"/>
  <c r="I551" i="3"/>
  <c r="I553" i="3"/>
  <c r="I558" i="3"/>
  <c r="I563" i="3"/>
  <c r="H572" i="3"/>
  <c r="I571" i="3"/>
  <c r="I574" i="3"/>
  <c r="H482" i="3"/>
  <c r="I443" i="3"/>
  <c r="I374" i="3"/>
  <c r="I379" i="3"/>
  <c r="I386" i="3"/>
  <c r="I391" i="3"/>
  <c r="G388" i="3"/>
  <c r="H413" i="3"/>
  <c r="I412" i="3"/>
  <c r="I415" i="3"/>
  <c r="I320" i="3"/>
  <c r="G323" i="3"/>
  <c r="I343" i="3"/>
  <c r="I297" i="3"/>
  <c r="E308" i="3"/>
  <c r="E310" i="3" s="1"/>
  <c r="I301" i="3"/>
  <c r="I251" i="3"/>
  <c r="I180" i="3"/>
  <c r="I116" i="3"/>
  <c r="I126" i="3"/>
  <c r="G8" i="3"/>
  <c r="I72" i="3"/>
  <c r="G25" i="3"/>
  <c r="F48" i="3"/>
  <c r="I102" i="3"/>
  <c r="I485" i="3"/>
  <c r="H494" i="3"/>
  <c r="I500" i="3"/>
  <c r="H519" i="3"/>
  <c r="I432" i="3"/>
  <c r="I447" i="3"/>
  <c r="I449" i="3"/>
  <c r="I393" i="3"/>
  <c r="I403" i="3"/>
  <c r="E48" i="3"/>
  <c r="H323" i="3"/>
  <c r="I334" i="3"/>
  <c r="H352" i="3"/>
  <c r="H356" i="3" s="1"/>
  <c r="I354" i="3"/>
  <c r="I268" i="3"/>
  <c r="H282" i="3"/>
  <c r="H307" i="3"/>
  <c r="I220" i="3"/>
  <c r="I235" i="3"/>
  <c r="I237" i="3"/>
  <c r="I171" i="3"/>
  <c r="H111" i="3"/>
  <c r="I117" i="3"/>
  <c r="I122" i="3"/>
  <c r="H140" i="3"/>
  <c r="H144" i="3" s="1"/>
  <c r="I142" i="3"/>
  <c r="I59" i="3"/>
  <c r="I75" i="3"/>
  <c r="I92" i="3"/>
  <c r="H42" i="3"/>
  <c r="G27" i="3"/>
  <c r="G21" i="3"/>
  <c r="G9" i="3"/>
  <c r="I489" i="3"/>
  <c r="I502" i="3"/>
  <c r="I428" i="3"/>
  <c r="G429" i="3"/>
  <c r="I438" i="3"/>
  <c r="I446" i="3"/>
  <c r="I456" i="3"/>
  <c r="I464" i="3"/>
  <c r="I470" i="3"/>
  <c r="I382" i="3"/>
  <c r="H405" i="3"/>
  <c r="H409" i="3" s="1"/>
  <c r="G413" i="3"/>
  <c r="I321" i="3"/>
  <c r="I333" i="3"/>
  <c r="I337" i="3"/>
  <c r="I339" i="3"/>
  <c r="I346" i="3"/>
  <c r="I351" i="3"/>
  <c r="I353" i="3"/>
  <c r="H360" i="3"/>
  <c r="I359" i="3"/>
  <c r="I362" i="3"/>
  <c r="H270" i="3"/>
  <c r="I275" i="3"/>
  <c r="I277" i="3"/>
  <c r="I290" i="3"/>
  <c r="I216" i="3"/>
  <c r="I219" i="3"/>
  <c r="I226" i="3"/>
  <c r="I234" i="3"/>
  <c r="I244" i="3"/>
  <c r="I252" i="3"/>
  <c r="I258" i="3"/>
  <c r="H164" i="3"/>
  <c r="I170" i="3"/>
  <c r="I175" i="3"/>
  <c r="H193" i="3"/>
  <c r="H197" i="3" s="1"/>
  <c r="H201" i="3"/>
  <c r="I109" i="3"/>
  <c r="I121" i="3"/>
  <c r="I125" i="3"/>
  <c r="I127" i="3"/>
  <c r="I134" i="3"/>
  <c r="I139" i="3"/>
  <c r="I141" i="3"/>
  <c r="H148" i="3"/>
  <c r="I147" i="3"/>
  <c r="I150" i="3"/>
  <c r="I66" i="3"/>
  <c r="I81" i="3"/>
  <c r="H98" i="3"/>
  <c r="H38" i="3"/>
  <c r="F11" i="3"/>
  <c r="I565" i="3"/>
  <c r="F44" i="3"/>
  <c r="F40" i="3"/>
  <c r="G39" i="3"/>
  <c r="E414" i="3"/>
  <c r="E416" i="3" s="1"/>
  <c r="G45" i="3"/>
  <c r="G34" i="3"/>
  <c r="G41" i="3"/>
  <c r="E149" i="3"/>
  <c r="E44" i="3"/>
  <c r="E40" i="3"/>
  <c r="G38" i="3"/>
  <c r="I90" i="3"/>
  <c r="G61" i="3"/>
  <c r="H73" i="3"/>
  <c r="G90" i="3"/>
  <c r="G94" i="3" s="1"/>
  <c r="G98" i="3"/>
  <c r="G111" i="3"/>
  <c r="H123" i="3"/>
  <c r="G140" i="3"/>
  <c r="G148" i="3"/>
  <c r="G164" i="3"/>
  <c r="H176" i="3"/>
  <c r="G193" i="3"/>
  <c r="G197" i="3" s="1"/>
  <c r="G201" i="3"/>
  <c r="G217" i="3"/>
  <c r="H229" i="3"/>
  <c r="G246" i="3"/>
  <c r="G250" i="3" s="1"/>
  <c r="G254" i="3"/>
  <c r="G270" i="3"/>
  <c r="G299" i="3"/>
  <c r="G303" i="3" s="1"/>
  <c r="H335" i="3"/>
  <c r="G352" i="3"/>
  <c r="G356" i="3" s="1"/>
  <c r="I325" i="3"/>
  <c r="G360" i="3"/>
  <c r="G376" i="3"/>
  <c r="H388" i="3"/>
  <c r="G405" i="3"/>
  <c r="G409" i="3" s="1"/>
  <c r="H441" i="3"/>
  <c r="I431" i="3"/>
  <c r="G458" i="3"/>
  <c r="G462" i="3" s="1"/>
  <c r="G466" i="3"/>
  <c r="G482" i="3"/>
  <c r="G511" i="3"/>
  <c r="G515" i="3" s="1"/>
  <c r="G535" i="3"/>
  <c r="G564" i="3"/>
  <c r="G568" i="3" s="1"/>
  <c r="G590" i="3"/>
  <c r="G619" i="3"/>
  <c r="G623" i="3" s="1"/>
  <c r="G642" i="3"/>
  <c r="H654" i="3"/>
  <c r="G671" i="3"/>
  <c r="G675" i="3" s="1"/>
  <c r="G679" i="3"/>
  <c r="C522" i="3"/>
  <c r="N732" i="3" l="1"/>
  <c r="N734" i="3" s="1"/>
  <c r="N519" i="3"/>
  <c r="N30" i="3"/>
  <c r="M520" i="3"/>
  <c r="M522" i="3" s="1"/>
  <c r="L715" i="3"/>
  <c r="L718" i="3" s="1"/>
  <c r="N29" i="3"/>
  <c r="L680" i="3"/>
  <c r="L682" i="3" s="1"/>
  <c r="N482" i="3"/>
  <c r="N503" i="3" s="1"/>
  <c r="N506" i="3" s="1"/>
  <c r="K35" i="3"/>
  <c r="L732" i="3"/>
  <c r="L734" i="3" s="1"/>
  <c r="N123" i="3"/>
  <c r="N90" i="3"/>
  <c r="N94" i="3" s="1"/>
  <c r="N535" i="3"/>
  <c r="N556" i="3" s="1"/>
  <c r="L361" i="3"/>
  <c r="L363" i="3" s="1"/>
  <c r="N21" i="3"/>
  <c r="N43" i="3"/>
  <c r="N642" i="3"/>
  <c r="N663" i="3" s="1"/>
  <c r="L556" i="3"/>
  <c r="L559" i="3" s="1"/>
  <c r="M611" i="3"/>
  <c r="M614" i="3" s="1"/>
  <c r="N679" i="3"/>
  <c r="L520" i="3"/>
  <c r="L522" i="3" s="1"/>
  <c r="N14" i="3"/>
  <c r="N176" i="3"/>
  <c r="N282" i="3"/>
  <c r="M715" i="3"/>
  <c r="M718" i="3" s="1"/>
  <c r="N299" i="3"/>
  <c r="N17" i="3"/>
  <c r="L149" i="3"/>
  <c r="L151" i="3" s="1"/>
  <c r="N590" i="3"/>
  <c r="N611" i="3" s="1"/>
  <c r="N614" i="3" s="1"/>
  <c r="N494" i="3"/>
  <c r="N31" i="3"/>
  <c r="N201" i="3"/>
  <c r="N376" i="3"/>
  <c r="N397" i="3" s="1"/>
  <c r="N18" i="3"/>
  <c r="N413" i="3"/>
  <c r="N414" i="3" s="1"/>
  <c r="N416" i="3" s="1"/>
  <c r="N572" i="3"/>
  <c r="N573" i="3" s="1"/>
  <c r="N575" i="3" s="1"/>
  <c r="L90" i="3"/>
  <c r="N28" i="3"/>
  <c r="N466" i="3"/>
  <c r="L38" i="3"/>
  <c r="N22" i="3"/>
  <c r="N694" i="3"/>
  <c r="L11" i="3"/>
  <c r="N666" i="3"/>
  <c r="L414" i="3"/>
  <c r="L416" i="3" s="1"/>
  <c r="L202" i="3"/>
  <c r="L204" i="3" s="1"/>
  <c r="N34" i="3"/>
  <c r="N680" i="3"/>
  <c r="N682" i="3" s="1"/>
  <c r="N559" i="3"/>
  <c r="N462" i="3"/>
  <c r="N41" i="3"/>
  <c r="N400" i="3"/>
  <c r="L23" i="3"/>
  <c r="M23" i="3"/>
  <c r="J85" i="3"/>
  <c r="J35" i="3" s="1"/>
  <c r="K101" i="3"/>
  <c r="K51" i="3" s="1"/>
  <c r="K49" i="3"/>
  <c r="M11" i="3"/>
  <c r="M255" i="3"/>
  <c r="M257" i="3" s="1"/>
  <c r="L40" i="3"/>
  <c r="L94" i="3"/>
  <c r="N73" i="3"/>
  <c r="N26" i="3"/>
  <c r="L573" i="3"/>
  <c r="L575" i="3" s="1"/>
  <c r="N197" i="3"/>
  <c r="N39" i="3"/>
  <c r="M82" i="3"/>
  <c r="L308" i="3"/>
  <c r="L310" i="3" s="1"/>
  <c r="N229" i="3"/>
  <c r="N25" i="3"/>
  <c r="M48" i="3"/>
  <c r="N46" i="3"/>
  <c r="N352" i="3"/>
  <c r="N356" i="3" s="1"/>
  <c r="N361" i="3" s="1"/>
  <c r="N363" i="3" s="1"/>
  <c r="N45" i="3"/>
  <c r="N98" i="3"/>
  <c r="L663" i="3"/>
  <c r="L666" i="3" s="1"/>
  <c r="L85" i="3"/>
  <c r="N467" i="3"/>
  <c r="N469" i="3" s="1"/>
  <c r="N429" i="3"/>
  <c r="M144" i="3"/>
  <c r="M40" i="3"/>
  <c r="N441" i="3"/>
  <c r="N111" i="3"/>
  <c r="N132" i="3" s="1"/>
  <c r="N135" i="3" s="1"/>
  <c r="N270" i="3"/>
  <c r="J49" i="3"/>
  <c r="N82" i="3"/>
  <c r="N8" i="3"/>
  <c r="N38" i="3"/>
  <c r="K32" i="3"/>
  <c r="N706" i="3"/>
  <c r="L48" i="3"/>
  <c r="N33" i="3"/>
  <c r="N9" i="3"/>
  <c r="N628" i="3"/>
  <c r="N630" i="3" s="1"/>
  <c r="N515" i="3"/>
  <c r="N520" i="3" s="1"/>
  <c r="N522" i="3" s="1"/>
  <c r="N47" i="3"/>
  <c r="N164" i="3"/>
  <c r="N185" i="3" s="1"/>
  <c r="N188" i="3" s="1"/>
  <c r="N217" i="3"/>
  <c r="J51" i="3"/>
  <c r="L185" i="3"/>
  <c r="L188" i="3" s="1"/>
  <c r="N323" i="3"/>
  <c r="N344" i="3" s="1"/>
  <c r="N347" i="3" s="1"/>
  <c r="N16" i="3"/>
  <c r="N303" i="3"/>
  <c r="N308" i="3" s="1"/>
  <c r="N310" i="3" s="1"/>
  <c r="M101" i="3"/>
  <c r="N20" i="3"/>
  <c r="N27" i="3"/>
  <c r="N13" i="3"/>
  <c r="I33" i="3"/>
  <c r="H467" i="3"/>
  <c r="H469" i="3" s="1"/>
  <c r="I511" i="3"/>
  <c r="I458" i="3"/>
  <c r="I462" i="3" s="1"/>
  <c r="H397" i="3"/>
  <c r="H400" i="3" s="1"/>
  <c r="D506" i="3"/>
  <c r="D23" i="3"/>
  <c r="B467" i="3"/>
  <c r="B469" i="3" s="1"/>
  <c r="D469" i="3" s="1"/>
  <c r="G291" i="3"/>
  <c r="G294" i="3" s="1"/>
  <c r="H520" i="3"/>
  <c r="H522" i="3" s="1"/>
  <c r="D238" i="3"/>
  <c r="E35" i="3"/>
  <c r="I671" i="3"/>
  <c r="I675" i="3" s="1"/>
  <c r="D255" i="3"/>
  <c r="G628" i="3"/>
  <c r="G630" i="3" s="1"/>
  <c r="I360" i="3"/>
  <c r="D503" i="3"/>
  <c r="I572" i="3"/>
  <c r="I413" i="3"/>
  <c r="G611" i="3"/>
  <c r="G614" i="3" s="1"/>
  <c r="G503" i="3"/>
  <c r="G506" i="3" s="1"/>
  <c r="C44" i="3"/>
  <c r="D400" i="3"/>
  <c r="I515" i="3"/>
  <c r="I140" i="3"/>
  <c r="I144" i="3" s="1"/>
  <c r="G397" i="3"/>
  <c r="G400" i="3" s="1"/>
  <c r="I299" i="3"/>
  <c r="I303" i="3" s="1"/>
  <c r="I723" i="3"/>
  <c r="I727" i="3" s="1"/>
  <c r="I619" i="3"/>
  <c r="I623" i="3" s="1"/>
  <c r="G573" i="3"/>
  <c r="G575" i="3" s="1"/>
  <c r="I564" i="3"/>
  <c r="I568" i="3" s="1"/>
  <c r="H255" i="3"/>
  <c r="H257" i="3" s="1"/>
  <c r="I627" i="3"/>
  <c r="D556" i="3"/>
  <c r="D363" i="3"/>
  <c r="I176" i="3"/>
  <c r="H573" i="3"/>
  <c r="H575" i="3" s="1"/>
  <c r="I15" i="3"/>
  <c r="B559" i="3"/>
  <c r="D559" i="3" s="1"/>
  <c r="I193" i="3"/>
  <c r="I197" i="3" s="1"/>
  <c r="G344" i="3"/>
  <c r="G347" i="3" s="1"/>
  <c r="H611" i="3"/>
  <c r="H614" i="3" s="1"/>
  <c r="I46" i="3"/>
  <c r="I307" i="3"/>
  <c r="I282" i="3"/>
  <c r="D715" i="3"/>
  <c r="D718" i="3" s="1"/>
  <c r="G132" i="3"/>
  <c r="G135" i="3" s="1"/>
  <c r="I229" i="3"/>
  <c r="B85" i="3"/>
  <c r="D85" i="3" s="1"/>
  <c r="I602" i="3"/>
  <c r="D522" i="3"/>
  <c r="G255" i="3"/>
  <c r="G257" i="3" s="1"/>
  <c r="H40" i="3"/>
  <c r="I706" i="3"/>
  <c r="D397" i="3"/>
  <c r="D628" i="3"/>
  <c r="D630" i="3" s="1"/>
  <c r="D149" i="3"/>
  <c r="C310" i="3"/>
  <c r="D310" i="3" s="1"/>
  <c r="H185" i="3"/>
  <c r="H188" i="3" s="1"/>
  <c r="I654" i="3"/>
  <c r="G732" i="3"/>
  <c r="G734" i="3" s="1"/>
  <c r="H344" i="3"/>
  <c r="H347" i="3" s="1"/>
  <c r="G185" i="3"/>
  <c r="G188" i="3" s="1"/>
  <c r="H132" i="3"/>
  <c r="H135" i="3" s="1"/>
  <c r="G450" i="3"/>
  <c r="G453" i="3" s="1"/>
  <c r="I441" i="3"/>
  <c r="I376" i="3"/>
  <c r="H628" i="3"/>
  <c r="H630" i="3" s="1"/>
  <c r="I679" i="3"/>
  <c r="F51" i="3"/>
  <c r="I731" i="3"/>
  <c r="I270" i="3"/>
  <c r="I482" i="3"/>
  <c r="G520" i="3"/>
  <c r="G522" i="3" s="1"/>
  <c r="G308" i="3"/>
  <c r="G310" i="3" s="1"/>
  <c r="I148" i="3"/>
  <c r="H291" i="3"/>
  <c r="H294" i="3" s="1"/>
  <c r="H308" i="3"/>
  <c r="H310" i="3" s="1"/>
  <c r="I405" i="3"/>
  <c r="I409" i="3" s="1"/>
  <c r="D11" i="3"/>
  <c r="I494" i="3"/>
  <c r="I547" i="3"/>
  <c r="I590" i="3"/>
  <c r="D573" i="3"/>
  <c r="D575" i="3" s="1"/>
  <c r="D732" i="3"/>
  <c r="D734" i="3" s="1"/>
  <c r="H48" i="3"/>
  <c r="I335" i="3"/>
  <c r="I217" i="3"/>
  <c r="I111" i="3"/>
  <c r="I466" i="3"/>
  <c r="I201" i="3"/>
  <c r="G556" i="3"/>
  <c r="G559" i="3" s="1"/>
  <c r="I34" i="3"/>
  <c r="H361" i="3"/>
  <c r="H363" i="3" s="1"/>
  <c r="I164" i="3"/>
  <c r="I39" i="3"/>
  <c r="F35" i="3"/>
  <c r="D48" i="3"/>
  <c r="E32" i="3"/>
  <c r="D356" i="3"/>
  <c r="I38" i="3"/>
  <c r="H414" i="3"/>
  <c r="H416" i="3" s="1"/>
  <c r="I18" i="3"/>
  <c r="D467" i="3"/>
  <c r="C32" i="3"/>
  <c r="G414" i="3"/>
  <c r="G416" i="3" s="1"/>
  <c r="I246" i="3"/>
  <c r="I250" i="3" s="1"/>
  <c r="I61" i="3"/>
  <c r="F49" i="3"/>
  <c r="I123" i="3"/>
  <c r="I45" i="3"/>
  <c r="H503" i="3"/>
  <c r="H506" i="3" s="1"/>
  <c r="H556" i="3"/>
  <c r="H559" i="3" s="1"/>
  <c r="I642" i="3"/>
  <c r="I388" i="3"/>
  <c r="I535" i="3"/>
  <c r="H663" i="3"/>
  <c r="H666" i="3" s="1"/>
  <c r="G715" i="3"/>
  <c r="G718" i="3" s="1"/>
  <c r="I519" i="3"/>
  <c r="H82" i="3"/>
  <c r="H85" i="3" s="1"/>
  <c r="B99" i="3"/>
  <c r="D94" i="3"/>
  <c r="I73" i="3"/>
  <c r="I25" i="3"/>
  <c r="H99" i="3"/>
  <c r="H101" i="3" s="1"/>
  <c r="I14" i="3"/>
  <c r="D450" i="3"/>
  <c r="B453" i="3"/>
  <c r="D453" i="3" s="1"/>
  <c r="B614" i="3"/>
  <c r="D611" i="3"/>
  <c r="D614" i="3" s="1"/>
  <c r="I47" i="3"/>
  <c r="B188" i="3"/>
  <c r="D188" i="3" s="1"/>
  <c r="D185" i="3"/>
  <c r="H238" i="3"/>
  <c r="H241" i="3" s="1"/>
  <c r="H23" i="3"/>
  <c r="H44" i="3"/>
  <c r="I31" i="3"/>
  <c r="I9" i="3"/>
  <c r="I17" i="3"/>
  <c r="D135" i="3"/>
  <c r="D33" i="3" s="1"/>
  <c r="C33" i="3"/>
  <c r="I50" i="3"/>
  <c r="I26" i="3"/>
  <c r="I28" i="3"/>
  <c r="D344" i="3"/>
  <c r="C49" i="3"/>
  <c r="D520" i="3"/>
  <c r="I429" i="3"/>
  <c r="I323" i="3"/>
  <c r="G238" i="3"/>
  <c r="G241" i="3" s="1"/>
  <c r="G82" i="3"/>
  <c r="G11" i="3"/>
  <c r="F32" i="3"/>
  <c r="I16" i="3"/>
  <c r="H202" i="3"/>
  <c r="H204" i="3" s="1"/>
  <c r="I22" i="3"/>
  <c r="I8" i="3"/>
  <c r="I43" i="3"/>
  <c r="D361" i="3"/>
  <c r="D132" i="3"/>
  <c r="I694" i="3"/>
  <c r="C294" i="3"/>
  <c r="D294" i="3" s="1"/>
  <c r="D291" i="3"/>
  <c r="I30" i="3"/>
  <c r="D680" i="3"/>
  <c r="B682" i="3"/>
  <c r="D682" i="3" s="1"/>
  <c r="D151" i="3"/>
  <c r="D347" i="3"/>
  <c r="D409" i="3"/>
  <c r="B414" i="3"/>
  <c r="I27" i="3"/>
  <c r="I13" i="3"/>
  <c r="D40" i="3"/>
  <c r="H11" i="3"/>
  <c r="G663" i="3"/>
  <c r="G666" i="3" s="1"/>
  <c r="G48" i="3"/>
  <c r="H450" i="3"/>
  <c r="H453" i="3" s="1"/>
  <c r="I254" i="3"/>
  <c r="I98" i="3"/>
  <c r="I352" i="3"/>
  <c r="I356" i="3" s="1"/>
  <c r="I41" i="3"/>
  <c r="I21" i="3"/>
  <c r="I42" i="3"/>
  <c r="H149" i="3"/>
  <c r="H151" i="3" s="1"/>
  <c r="I19" i="3"/>
  <c r="I10" i="3"/>
  <c r="B204" i="3"/>
  <c r="D204" i="3" s="1"/>
  <c r="D202" i="3"/>
  <c r="G23" i="3"/>
  <c r="B44" i="3"/>
  <c r="H680" i="3"/>
  <c r="H682" i="3" s="1"/>
  <c r="I20" i="3"/>
  <c r="I29" i="3"/>
  <c r="B32" i="3"/>
  <c r="H715" i="3"/>
  <c r="H718" i="3" s="1"/>
  <c r="G680" i="3"/>
  <c r="G682" i="3" s="1"/>
  <c r="G144" i="3"/>
  <c r="G44" i="3" s="1"/>
  <c r="G40" i="3"/>
  <c r="E151" i="3"/>
  <c r="E51" i="3" s="1"/>
  <c r="E49" i="3"/>
  <c r="I94" i="3"/>
  <c r="G99" i="3"/>
  <c r="G101" i="3" s="1"/>
  <c r="G202" i="3"/>
  <c r="G204" i="3" s="1"/>
  <c r="G361" i="3"/>
  <c r="G363" i="3" s="1"/>
  <c r="G467" i="3"/>
  <c r="G469" i="3" s="1"/>
  <c r="N48" i="3" l="1"/>
  <c r="N291" i="3"/>
  <c r="N294" i="3" s="1"/>
  <c r="N202" i="3"/>
  <c r="N204" i="3" s="1"/>
  <c r="N715" i="3"/>
  <c r="N718" i="3" s="1"/>
  <c r="N40" i="3"/>
  <c r="M149" i="3"/>
  <c r="M44" i="3"/>
  <c r="L35" i="3"/>
  <c r="L44" i="3"/>
  <c r="L99" i="3"/>
  <c r="N99" i="3"/>
  <c r="N44" i="3"/>
  <c r="N450" i="3"/>
  <c r="N453" i="3" s="1"/>
  <c r="M32" i="3"/>
  <c r="M85" i="3"/>
  <c r="M35" i="3" s="1"/>
  <c r="N238" i="3"/>
  <c r="N241" i="3" s="1"/>
  <c r="N85" i="3"/>
  <c r="L32" i="3"/>
  <c r="N23" i="3"/>
  <c r="N11" i="3"/>
  <c r="I628" i="3"/>
  <c r="I630" i="3" s="1"/>
  <c r="I520" i="3"/>
  <c r="I522" i="3" s="1"/>
  <c r="I611" i="3"/>
  <c r="I614" i="3" s="1"/>
  <c r="I573" i="3"/>
  <c r="I575" i="3" s="1"/>
  <c r="I556" i="3"/>
  <c r="I559" i="3" s="1"/>
  <c r="I732" i="3"/>
  <c r="I734" i="3" s="1"/>
  <c r="I361" i="3"/>
  <c r="I363" i="3" s="1"/>
  <c r="I185" i="3"/>
  <c r="I188" i="3" s="1"/>
  <c r="I202" i="3"/>
  <c r="I204" i="3" s="1"/>
  <c r="I308" i="3"/>
  <c r="I310" i="3" s="1"/>
  <c r="I414" i="3"/>
  <c r="I416" i="3" s="1"/>
  <c r="I291" i="3"/>
  <c r="I294" i="3" s="1"/>
  <c r="I344" i="3"/>
  <c r="I347" i="3" s="1"/>
  <c r="I149" i="3"/>
  <c r="I151" i="3" s="1"/>
  <c r="I238" i="3"/>
  <c r="I241" i="3" s="1"/>
  <c r="C51" i="3"/>
  <c r="C35" i="3"/>
  <c r="I715" i="3"/>
  <c r="I718" i="3" s="1"/>
  <c r="I397" i="3"/>
  <c r="I400" i="3" s="1"/>
  <c r="I680" i="3"/>
  <c r="I682" i="3" s="1"/>
  <c r="I503" i="3"/>
  <c r="I506" i="3" s="1"/>
  <c r="I450" i="3"/>
  <c r="I453" i="3" s="1"/>
  <c r="I132" i="3"/>
  <c r="I135" i="3" s="1"/>
  <c r="I663" i="3"/>
  <c r="I666" i="3" s="1"/>
  <c r="I467" i="3"/>
  <c r="I469" i="3" s="1"/>
  <c r="I40" i="3"/>
  <c r="I23" i="3"/>
  <c r="I82" i="3"/>
  <c r="I85" i="3" s="1"/>
  <c r="I48" i="3"/>
  <c r="H51" i="3"/>
  <c r="H32" i="3"/>
  <c r="D44" i="3"/>
  <c r="B101" i="3"/>
  <c r="D101" i="3" s="1"/>
  <c r="D99" i="3"/>
  <c r="H35" i="3"/>
  <c r="H49" i="3"/>
  <c r="I11" i="3"/>
  <c r="D414" i="3"/>
  <c r="D49" i="3" s="1"/>
  <c r="D51" i="3" s="1"/>
  <c r="B416" i="3"/>
  <c r="D416" i="3" s="1"/>
  <c r="B49" i="3"/>
  <c r="D32" i="3"/>
  <c r="I255" i="3"/>
  <c r="I257" i="3" s="1"/>
  <c r="B35" i="3"/>
  <c r="G85" i="3"/>
  <c r="G35" i="3" s="1"/>
  <c r="G32" i="3"/>
  <c r="I44" i="3"/>
  <c r="G149" i="3"/>
  <c r="I99" i="3"/>
  <c r="I101" i="3" s="1"/>
  <c r="N35" i="3" l="1"/>
  <c r="N101" i="3"/>
  <c r="N51" i="3" s="1"/>
  <c r="N49" i="3"/>
  <c r="N32" i="3"/>
  <c r="L101" i="3"/>
  <c r="L51" i="3" s="1"/>
  <c r="L49" i="3"/>
  <c r="M151" i="3"/>
  <c r="M51" i="3" s="1"/>
  <c r="M49" i="3"/>
  <c r="D35" i="3"/>
  <c r="I51" i="3"/>
  <c r="I35" i="3"/>
  <c r="I32" i="3"/>
  <c r="B51" i="3"/>
  <c r="G151" i="3"/>
  <c r="G51" i="3" s="1"/>
  <c r="G49" i="3"/>
  <c r="I49" i="3"/>
</calcChain>
</file>

<file path=xl/sharedStrings.xml><?xml version="1.0" encoding="utf-8"?>
<sst xmlns="http://schemas.openxmlformats.org/spreadsheetml/2006/main" count="821" uniqueCount="74">
  <si>
    <t>Szolgáltatások ellenértéke</t>
  </si>
  <si>
    <t xml:space="preserve">Bevételek </t>
  </si>
  <si>
    <t>Kiadások</t>
  </si>
  <si>
    <t>Személyi juttatások</t>
  </si>
  <si>
    <t>Összesen</t>
  </si>
  <si>
    <t>Dologi kiadások</t>
  </si>
  <si>
    <t>Beruházások</t>
  </si>
  <si>
    <t>Felújítások</t>
  </si>
  <si>
    <t>Foglalkoztatottak létszáma</t>
  </si>
  <si>
    <t>Intézmények összesen</t>
  </si>
  <si>
    <t>Komárom Város Egyesített Szociális Intézménye</t>
  </si>
  <si>
    <t>Komáromi Aprótalpak Bölcsőde</t>
  </si>
  <si>
    <t>Jókai Mór Városi Könyvtár</t>
  </si>
  <si>
    <t xml:space="preserve">   (önként vállalt feladat: jelzőrendszeres házi segítségnyújtás és a hajléktalan éjjeli menedékhely)</t>
  </si>
  <si>
    <t>Kötelező feladatok</t>
  </si>
  <si>
    <t>Önként vállalt feladatok</t>
  </si>
  <si>
    <t>E Ft</t>
  </si>
  <si>
    <t>Munkaadókat terhelő járulékok és szociális hjár adó</t>
  </si>
  <si>
    <t>12. melléklet</t>
  </si>
  <si>
    <t>Komáromi Klapka György Múzeum</t>
  </si>
  <si>
    <t>Felhalmozási bevételek</t>
  </si>
  <si>
    <t>Működési célú támogatások államháztartáson belülről</t>
  </si>
  <si>
    <t>Felhalmozási célú támogatások államháztartáson belülről</t>
  </si>
  <si>
    <t>Közhatalmi bevételek</t>
  </si>
  <si>
    <t>Működési bevételek</t>
  </si>
  <si>
    <t>ebből: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</si>
  <si>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</si>
  <si>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</si>
  <si>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</si>
  <si>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</si>
  <si>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</si>
  <si>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</si>
  <si>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</si>
  <si>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műveletek bevételei</t>
  </si>
  <si>
    <t>Egyéb működési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</si>
  <si>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</si>
  <si>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</si>
  <si>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</si>
  <si>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</si>
  <si>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</si>
  <si>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</t>
  </si>
  <si>
    <t>Felhalmozási célú átvett pénzeszközök</t>
  </si>
  <si>
    <t>Költségvetési bevételek összesen</t>
  </si>
  <si>
    <t>Bevételek összesen</t>
  </si>
  <si>
    <t>Ellátottak pénzbeli juttatásai</t>
  </si>
  <si>
    <t>Egyéb működési célú kiadások</t>
  </si>
  <si>
    <t xml:space="preserve">Működési célú kiadások </t>
  </si>
  <si>
    <t>Egyéb felhalmozási célú kiadások</t>
  </si>
  <si>
    <t xml:space="preserve">Felhalmozási célú kiadások </t>
  </si>
  <si>
    <t>Költségvetési kiadások összesen</t>
  </si>
  <si>
    <t>Finanszírozási kiadások</t>
  </si>
  <si>
    <t>Kiadások összesen</t>
  </si>
  <si>
    <t>Tulajdonosi bevételek (bérleti díj)</t>
  </si>
  <si>
    <t>Finanszírozási bevételek Irányítószervi támogatás</t>
  </si>
  <si>
    <t>Komáromi Csillag Óvoda</t>
  </si>
  <si>
    <t>Komáromi  Tóparti Óvoda</t>
  </si>
  <si>
    <t>Komáromi Napsugár Óvoda</t>
  </si>
  <si>
    <t>Komáromi Gesztenyés Óvoda</t>
  </si>
  <si>
    <t>Komáromi Kistáltos Óvoda</t>
  </si>
  <si>
    <t>Komáromi Szivárvány Óvoda</t>
  </si>
  <si>
    <t>Finanszírozási bevételek -irányító szervi támogatás</t>
  </si>
  <si>
    <t xml:space="preserve"> </t>
  </si>
  <si>
    <t>Komárom Város Egészségügyi Alapellátási Szolgálata</t>
  </si>
  <si>
    <t>Komáromi Szőnyi Színes Óvoda</t>
  </si>
  <si>
    <t>Komáromi Tám-Pont Család- és Gyermekjóléti Intézmény</t>
  </si>
  <si>
    <t>Komárom Város gazdasági szervezettel nem rendelkező intézményeinek 2025. évi módosított bevételi és kiadási előirányzata</t>
  </si>
  <si>
    <t>Javasolt módosítás</t>
  </si>
  <si>
    <t>Kötelező</t>
  </si>
  <si>
    <t>Önként vállalt</t>
  </si>
  <si>
    <t>Előző év költségvetési maradványának igénybevétele</t>
  </si>
  <si>
    <t xml:space="preserve">1/2025. (II.12.) önk. rendelet eredeti ei.összesen </t>
  </si>
  <si>
    <t xml:space="preserve">6/2025. (IV.8.) önk. rendelet mód. ei.összesen </t>
  </si>
  <si>
    <t>Nemzeti Egészségbiztosítási Alapkezelő működési támogatása: …. E Ft</t>
  </si>
  <si>
    <t xml:space="preserve">20/2025. (X.22.) önk. rendelet mód. ei.összesen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</si>
</sst>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</font>
    <font>
      <sz val="10"/>
      <name val="Arial"/>
      <family val="2"/>
      <charset val="238"/>
    </font>
    <font>
      <sz val="10"/>
      <color indexed="8"/>
      <name val="Arial CE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</font>
    <font>
      <b/>
      <sz val="10"/>
      <color indexed="8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 CE"/>
      <family val="2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 CE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 CE"/>
    </font>
    <font>
      <b/>
      <sz val="8"/>
      <name val="Arial CE"/>
      <charset val="238"/>
    </font>
    <font>
      <b/>
      <sz val="10"/>
      <color indexed="10"/>
      <name val="Arial"/>
      <family val="2"/>
      <charset val="238"/>
    </font>
    <font>
      <sz val="9"/>
      <color indexed="8"/>
      <name val="Arial CE"/>
      <family val="2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 CE"/>
      <family val="2"/>
    </font>
    <font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7" fillId="0" borderId="0" xfId="0" applyFont="1"/>
    <xf numFmtId="3" fontId="9" fillId="0" borderId="1" xfId="0" applyNumberFormat="1" applyFont="1" applyBorder="1" applyAlignment="1">
      <alignment horizontal="right"/>
    </xf>
    <xf numFmtId="0" fontId="11" fillId="0" borderId="0" xfId="0" applyFont="1"/>
    <xf numFmtId="3" fontId="24" fillId="0" borderId="1" xfId="0" applyNumberFormat="1" applyFont="1" applyBorder="1" applyAlignment="1">
      <alignment horizontal="right"/>
    </xf>
    <xf numFmtId="3" fontId="27" fillId="0" borderId="1" xfId="0" applyNumberFormat="1" applyFont="1" applyBorder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/>
    <xf numFmtId="0" fontId="17" fillId="0" borderId="1" xfId="0" applyFont="1" applyBorder="1"/>
    <xf numFmtId="3" fontId="3" fillId="0" borderId="1" xfId="0" applyNumberFormat="1" applyFont="1" applyBorder="1"/>
    <xf numFmtId="3" fontId="0" fillId="0" borderId="1" xfId="0" applyNumberFormat="1" applyBorder="1"/>
    <xf numFmtId="0" fontId="9" fillId="0" borderId="1" xfId="0" applyFont="1" applyBorder="1"/>
    <xf numFmtId="3" fontId="6" fillId="0" borderId="1" xfId="0" applyNumberFormat="1" applyFont="1" applyBorder="1"/>
    <xf numFmtId="3" fontId="9" fillId="0" borderId="1" xfId="0" applyNumberFormat="1" applyFont="1" applyBorder="1"/>
    <xf numFmtId="3" fontId="26" fillId="0" borderId="1" xfId="0" applyNumberFormat="1" applyFont="1" applyBorder="1"/>
    <xf numFmtId="3" fontId="24" fillId="0" borderId="1" xfId="0" applyNumberFormat="1" applyFont="1" applyBorder="1"/>
    <xf numFmtId="0" fontId="24" fillId="0" borderId="1" xfId="0" applyFont="1" applyBorder="1"/>
    <xf numFmtId="0" fontId="18" fillId="0" borderId="1" xfId="0" applyFont="1" applyBorder="1"/>
    <xf numFmtId="4" fontId="3" fillId="0" borderId="1" xfId="0" applyNumberFormat="1" applyFont="1" applyBorder="1"/>
    <xf numFmtId="2" fontId="3" fillId="0" borderId="1" xfId="0" applyNumberFormat="1" applyFont="1" applyBorder="1"/>
    <xf numFmtId="4" fontId="8" fillId="0" borderId="1" xfId="0" applyNumberFormat="1" applyFont="1" applyBorder="1" applyAlignment="1">
      <alignment horizontal="right" vertical="center" wrapText="1"/>
    </xf>
    <xf numFmtId="0" fontId="0" fillId="0" borderId="1" xfId="0" applyBorder="1"/>
    <xf numFmtId="0" fontId="3" fillId="0" borderId="3" xfId="0" applyFont="1" applyBorder="1"/>
    <xf numFmtId="3" fontId="0" fillId="0" borderId="4" xfId="0" applyNumberFormat="1" applyBorder="1"/>
    <xf numFmtId="0" fontId="3" fillId="0" borderId="5" xfId="0" applyFont="1" applyBorder="1"/>
    <xf numFmtId="3" fontId="9" fillId="0" borderId="4" xfId="0" applyNumberFormat="1" applyFont="1" applyBorder="1"/>
    <xf numFmtId="3" fontId="24" fillId="0" borderId="4" xfId="0" applyNumberFormat="1" applyFont="1" applyBorder="1"/>
    <xf numFmtId="0" fontId="12" fillId="0" borderId="0" xfId="0" applyFont="1"/>
    <xf numFmtId="0" fontId="10" fillId="0" borderId="0" xfId="0" applyFont="1"/>
    <xf numFmtId="3" fontId="18" fillId="0" borderId="1" xfId="0" applyNumberFormat="1" applyFont="1" applyBorder="1"/>
    <xf numFmtId="3" fontId="8" fillId="0" borderId="4" xfId="0" applyNumberFormat="1" applyFont="1" applyBorder="1"/>
    <xf numFmtId="0" fontId="4" fillId="0" borderId="0" xfId="0" applyFont="1"/>
    <xf numFmtId="3" fontId="3" fillId="0" borderId="5" xfId="0" applyNumberFormat="1" applyFont="1" applyBorder="1"/>
    <xf numFmtId="0" fontId="0" fillId="0" borderId="6" xfId="0" applyBorder="1"/>
    <xf numFmtId="3" fontId="0" fillId="0" borderId="5" xfId="0" applyNumberFormat="1" applyBorder="1"/>
    <xf numFmtId="3" fontId="1" fillId="0" borderId="4" xfId="0" applyNumberFormat="1" applyFont="1" applyBorder="1"/>
    <xf numFmtId="3" fontId="12" fillId="0" borderId="5" xfId="0" applyNumberFormat="1" applyFont="1" applyBorder="1"/>
    <xf numFmtId="3" fontId="12" fillId="0" borderId="4" xfId="0" applyNumberFormat="1" applyFont="1" applyBorder="1"/>
    <xf numFmtId="0" fontId="17" fillId="0" borderId="6" xfId="0" applyFont="1" applyBorder="1"/>
    <xf numFmtId="3" fontId="18" fillId="0" borderId="4" xfId="0" applyNumberFormat="1" applyFont="1" applyBorder="1"/>
    <xf numFmtId="3" fontId="8" fillId="0" borderId="5" xfId="0" applyNumberFormat="1" applyFont="1" applyBorder="1"/>
    <xf numFmtId="3" fontId="6" fillId="0" borderId="5" xfId="0" applyNumberFormat="1" applyFont="1" applyBorder="1"/>
    <xf numFmtId="3" fontId="6" fillId="0" borderId="7" xfId="0" applyNumberFormat="1" applyFont="1" applyBorder="1"/>
    <xf numFmtId="2" fontId="3" fillId="0" borderId="9" xfId="0" applyNumberFormat="1" applyFont="1" applyBorder="1"/>
    <xf numFmtId="2" fontId="0" fillId="0" borderId="6" xfId="0" applyNumberFormat="1" applyBorder="1"/>
    <xf numFmtId="2" fontId="3" fillId="0" borderId="10" xfId="0" applyNumberFormat="1" applyFont="1" applyBorder="1"/>
    <xf numFmtId="0" fontId="3" fillId="0" borderId="11" xfId="0" applyFont="1" applyBorder="1"/>
    <xf numFmtId="3" fontId="0" fillId="0" borderId="12" xfId="0" applyNumberFormat="1" applyBorder="1"/>
    <xf numFmtId="3" fontId="8" fillId="0" borderId="6" xfId="0" applyNumberFormat="1" applyFont="1" applyBorder="1"/>
    <xf numFmtId="3" fontId="18" fillId="0" borderId="5" xfId="0" applyNumberFormat="1" applyFont="1" applyBorder="1"/>
    <xf numFmtId="3" fontId="8" fillId="0" borderId="13" xfId="0" applyNumberFormat="1" applyFont="1" applyBorder="1"/>
    <xf numFmtId="3" fontId="8" fillId="0" borderId="1" xfId="0" applyNumberFormat="1" applyFont="1" applyBorder="1"/>
    <xf numFmtId="3" fontId="0" fillId="0" borderId="6" xfId="0" applyNumberFormat="1" applyBorder="1"/>
    <xf numFmtId="3" fontId="15" fillId="0" borderId="0" xfId="0" applyNumberFormat="1" applyFont="1" applyAlignment="1">
      <alignment horizontal="center"/>
    </xf>
    <xf numFmtId="0" fontId="24" fillId="0" borderId="6" xfId="0" applyFont="1" applyBorder="1"/>
    <xf numFmtId="3" fontId="26" fillId="0" borderId="5" xfId="0" applyNumberFormat="1" applyFont="1" applyBorder="1"/>
    <xf numFmtId="0" fontId="9" fillId="0" borderId="6" xfId="0" applyFont="1" applyBorder="1"/>
    <xf numFmtId="3" fontId="28" fillId="0" borderId="5" xfId="0" applyNumberFormat="1" applyFont="1" applyBorder="1"/>
    <xf numFmtId="0" fontId="21" fillId="0" borderId="6" xfId="0" applyFont="1" applyBorder="1"/>
    <xf numFmtId="3" fontId="6" fillId="0" borderId="15" xfId="0" applyNumberFormat="1" applyFont="1" applyBorder="1"/>
    <xf numFmtId="0" fontId="3" fillId="0" borderId="16" xfId="0" applyFont="1" applyBorder="1"/>
    <xf numFmtId="0" fontId="0" fillId="0" borderId="8" xfId="0" applyBorder="1"/>
    <xf numFmtId="0" fontId="20" fillId="0" borderId="0" xfId="0" applyFont="1" applyAlignment="1">
      <alignment horizontal="right"/>
    </xf>
    <xf numFmtId="4" fontId="18" fillId="0" borderId="4" xfId="0" applyNumberFormat="1" applyFont="1" applyBorder="1"/>
    <xf numFmtId="3" fontId="6" fillId="0" borderId="4" xfId="0" applyNumberFormat="1" applyFont="1" applyBorder="1"/>
    <xf numFmtId="3" fontId="12" fillId="0" borderId="10" xfId="0" applyNumberFormat="1" applyFont="1" applyBorder="1"/>
    <xf numFmtId="3" fontId="6" fillId="0" borderId="10" xfId="0" applyNumberFormat="1" applyFont="1" applyBorder="1"/>
    <xf numFmtId="3" fontId="9" fillId="0" borderId="26" xfId="0" applyNumberFormat="1" applyFont="1" applyBorder="1"/>
    <xf numFmtId="3" fontId="1" fillId="0" borderId="26" xfId="0" applyNumberFormat="1" applyFont="1" applyBorder="1"/>
    <xf numFmtId="3" fontId="1" fillId="0" borderId="1" xfId="0" applyNumberFormat="1" applyFont="1" applyBorder="1"/>
    <xf numFmtId="4" fontId="0" fillId="0" borderId="12" xfId="0" applyNumberFormat="1" applyBorder="1"/>
    <xf numFmtId="0" fontId="7" fillId="0" borderId="1" xfId="0" applyFont="1" applyBorder="1"/>
    <xf numFmtId="0" fontId="13" fillId="0" borderId="0" xfId="0" applyFont="1" applyAlignment="1">
      <alignment vertical="top"/>
    </xf>
    <xf numFmtId="0" fontId="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22" fillId="0" borderId="1" xfId="0" applyFont="1" applyBorder="1"/>
    <xf numFmtId="0" fontId="23" fillId="0" borderId="1" xfId="0" applyFont="1" applyBorder="1"/>
    <xf numFmtId="0" fontId="1" fillId="0" borderId="1" xfId="0" applyFont="1" applyBorder="1"/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9" fillId="0" borderId="8" xfId="0" applyFont="1" applyBorder="1"/>
    <xf numFmtId="0" fontId="19" fillId="0" borderId="0" xfId="0" applyFont="1" applyAlignment="1">
      <alignment horizontal="right"/>
    </xf>
    <xf numFmtId="0" fontId="16" fillId="0" borderId="0" xfId="0" applyFont="1"/>
    <xf numFmtId="0" fontId="5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" fillId="0" borderId="0" xfId="0" applyFont="1"/>
    <xf numFmtId="1" fontId="3" fillId="0" borderId="9" xfId="0" applyNumberFormat="1" applyFont="1" applyBorder="1"/>
    <xf numFmtId="1" fontId="0" fillId="0" borderId="6" xfId="0" applyNumberFormat="1" applyBorder="1"/>
    <xf numFmtId="1" fontId="18" fillId="0" borderId="4" xfId="0" applyNumberFormat="1" applyFont="1" applyBorder="1"/>
    <xf numFmtId="1" fontId="0" fillId="0" borderId="12" xfId="0" applyNumberFormat="1" applyBorder="1"/>
    <xf numFmtId="0" fontId="14" fillId="0" borderId="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20E11-C27C-41D9-83C5-588251725722}">
  <dimension ref="A1:HU737"/>
  <sheetViews>
    <sheetView tabSelected="1" zoomScale="130" zoomScaleNormal="130" workbookViewId="0">
      <pane xSplit="14" ySplit="6" topLeftCell="O7" activePane="bottomRight" state="frozen"/>
      <selection pane="topRight" activeCell="O1" sqref="O1"/>
      <selection pane="bottomLeft" activeCell="A7" sqref="A7"/>
      <selection pane="bottomRight" activeCell="N53" sqref="N53:N56"/>
    </sheetView>
  </sheetViews>
  <sheetFormatPr defaultColWidth="8.85546875" defaultRowHeight="12.75" x14ac:dyDescent="0.2"/>
  <cols>
    <col min="1" max="1" width="63.28515625" customWidth="1"/>
    <col min="2" max="3" width="9.85546875" customWidth="1"/>
    <col min="4" max="4" width="13.5703125" customWidth="1"/>
    <col min="5" max="6" width="0" hidden="1" customWidth="1"/>
    <col min="9" max="9" width="12" customWidth="1"/>
    <col min="12" max="12" width="9.42578125" bestFit="1" customWidth="1"/>
    <col min="14" max="14" width="12.85546875" customWidth="1"/>
  </cols>
  <sheetData>
    <row r="1" spans="1:226" x14ac:dyDescent="0.2">
      <c r="A1" s="74"/>
      <c r="B1" s="6"/>
      <c r="E1" s="6"/>
      <c r="F1" s="6"/>
      <c r="G1" s="6"/>
      <c r="H1" s="6"/>
      <c r="J1" s="6"/>
      <c r="K1" s="6"/>
      <c r="L1" s="6"/>
      <c r="M1" s="6"/>
      <c r="N1" s="64" t="s">
        <v>18</v>
      </c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</row>
    <row r="2" spans="1:226" ht="29.25" customHeight="1" x14ac:dyDescent="0.2">
      <c r="A2" s="103" t="s">
        <v>65</v>
      </c>
      <c r="B2" s="103"/>
      <c r="C2" s="103"/>
      <c r="D2" s="103"/>
      <c r="E2" s="103"/>
      <c r="F2" s="103"/>
      <c r="G2" s="103"/>
      <c r="H2" s="103"/>
      <c r="I2" s="103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</row>
    <row r="3" spans="1:226" ht="14.25" customHeight="1" x14ac:dyDescent="0.2">
      <c r="A3" s="7"/>
      <c r="B3" s="6"/>
      <c r="C3" s="6"/>
      <c r="E3" s="6"/>
      <c r="F3" s="6"/>
      <c r="G3" s="6"/>
      <c r="H3" s="6"/>
      <c r="I3" s="8"/>
      <c r="J3" s="6"/>
      <c r="K3" s="6"/>
      <c r="L3" s="6"/>
      <c r="M3" s="6"/>
      <c r="N3" s="8" t="s">
        <v>16</v>
      </c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</row>
    <row r="4" spans="1:226" ht="14.25" customHeight="1" x14ac:dyDescent="0.2">
      <c r="A4" s="108" t="s">
        <v>9</v>
      </c>
      <c r="B4" s="97" t="s">
        <v>14</v>
      </c>
      <c r="C4" s="97" t="s">
        <v>15</v>
      </c>
      <c r="D4" s="97" t="s">
        <v>70</v>
      </c>
      <c r="E4" s="93" t="s">
        <v>66</v>
      </c>
      <c r="F4" s="94"/>
      <c r="G4" s="97" t="s">
        <v>14</v>
      </c>
      <c r="H4" s="97" t="s">
        <v>15</v>
      </c>
      <c r="I4" s="97" t="s">
        <v>71</v>
      </c>
      <c r="J4" s="93" t="s">
        <v>66</v>
      </c>
      <c r="K4" s="94"/>
      <c r="L4" s="97" t="s">
        <v>14</v>
      </c>
      <c r="M4" s="97" t="s">
        <v>15</v>
      </c>
      <c r="N4" s="97" t="s">
        <v>73</v>
      </c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</row>
    <row r="5" spans="1:226" ht="12.75" customHeight="1" x14ac:dyDescent="0.2">
      <c r="A5" s="108"/>
      <c r="B5" s="97"/>
      <c r="C5" s="97"/>
      <c r="D5" s="97"/>
      <c r="E5" s="95"/>
      <c r="F5" s="96"/>
      <c r="G5" s="97"/>
      <c r="H5" s="97"/>
      <c r="I5" s="97"/>
      <c r="J5" s="95"/>
      <c r="K5" s="96"/>
      <c r="L5" s="97"/>
      <c r="M5" s="97"/>
      <c r="N5" s="97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</row>
    <row r="6" spans="1:226" ht="30.75" customHeight="1" x14ac:dyDescent="0.2">
      <c r="A6" s="108"/>
      <c r="B6" s="97"/>
      <c r="C6" s="97"/>
      <c r="D6" s="97"/>
      <c r="E6" s="92" t="s">
        <v>67</v>
      </c>
      <c r="F6" s="92" t="s">
        <v>68</v>
      </c>
      <c r="G6" s="97"/>
      <c r="H6" s="97"/>
      <c r="I6" s="97"/>
      <c r="J6" s="92" t="s">
        <v>67</v>
      </c>
      <c r="K6" s="92" t="s">
        <v>68</v>
      </c>
      <c r="L6" s="97"/>
      <c r="M6" s="97"/>
      <c r="N6" s="97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</row>
    <row r="7" spans="1:226" ht="12.75" customHeight="1" x14ac:dyDescent="0.2">
      <c r="A7" s="75" t="s">
        <v>1</v>
      </c>
      <c r="B7" s="9"/>
      <c r="C7" s="10"/>
      <c r="D7" s="9"/>
      <c r="E7" s="49"/>
      <c r="F7" s="49"/>
      <c r="G7" s="49"/>
      <c r="H7" s="49"/>
      <c r="I7" s="49"/>
      <c r="J7" s="49"/>
      <c r="K7" s="49"/>
      <c r="L7" s="49"/>
      <c r="M7" s="49"/>
      <c r="N7" s="49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</row>
    <row r="8" spans="1:226" ht="12.75" customHeight="1" x14ac:dyDescent="0.2">
      <c r="A8" s="76" t="s">
        <v>21</v>
      </c>
      <c r="B8" s="11">
        <f t="shared" ref="B8:C11" si="0">SUM(B58,B108,B161,B214,B267,B320,B373,B426,B479,B532,B587,B639,B691)</f>
        <v>85750</v>
      </c>
      <c r="C8" s="11">
        <f t="shared" si="0"/>
        <v>0</v>
      </c>
      <c r="D8" s="12">
        <f>SUM(B8:C8)</f>
        <v>85750</v>
      </c>
      <c r="E8" s="11">
        <f t="shared" ref="E8:I8" si="1">SUM(E58,E108,E161,E214,E267,E320,E373,E426,E479,E532,E587,E639,E691)</f>
        <v>0</v>
      </c>
      <c r="F8" s="11">
        <f t="shared" si="1"/>
        <v>0</v>
      </c>
      <c r="G8" s="11">
        <f t="shared" si="1"/>
        <v>85750</v>
      </c>
      <c r="H8" s="11">
        <f t="shared" si="1"/>
        <v>0</v>
      </c>
      <c r="I8" s="11">
        <f t="shared" si="1"/>
        <v>85750</v>
      </c>
      <c r="J8" s="11">
        <f t="shared" ref="J8:N8" si="2">SUM(J58,J108,J161,J214,J267,J320,J373,J426,J479,J532,J587,J639,J691)</f>
        <v>-8278</v>
      </c>
      <c r="K8" s="11">
        <f t="shared" si="2"/>
        <v>0</v>
      </c>
      <c r="L8" s="11">
        <f t="shared" si="2"/>
        <v>77472</v>
      </c>
      <c r="M8" s="11">
        <f t="shared" si="2"/>
        <v>0</v>
      </c>
      <c r="N8" s="11">
        <f t="shared" si="2"/>
        <v>77472</v>
      </c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</row>
    <row r="9" spans="1:226" ht="12.75" customHeight="1" x14ac:dyDescent="0.2">
      <c r="A9" s="77" t="s">
        <v>22</v>
      </c>
      <c r="B9" s="11">
        <f t="shared" si="0"/>
        <v>0</v>
      </c>
      <c r="C9" s="11">
        <f t="shared" si="0"/>
        <v>0</v>
      </c>
      <c r="D9" s="12">
        <f t="shared" ref="D9:D31" si="3">SUM(B9:C9)</f>
        <v>0</v>
      </c>
      <c r="E9" s="11">
        <f t="shared" ref="E9:I9" si="4">SUM(E59,E109,E162,E215,E268,E321,E374,E427,E480,E533,E588,E640,E692)</f>
        <v>0</v>
      </c>
      <c r="F9" s="11">
        <f t="shared" si="4"/>
        <v>0</v>
      </c>
      <c r="G9" s="11">
        <f t="shared" si="4"/>
        <v>0</v>
      </c>
      <c r="H9" s="11">
        <f t="shared" si="4"/>
        <v>0</v>
      </c>
      <c r="I9" s="11">
        <f t="shared" si="4"/>
        <v>0</v>
      </c>
      <c r="J9" s="11">
        <f t="shared" ref="J9:N9" si="5">SUM(J59,J109,J162,J215,J268,J321,J374,J427,J480,J533,J588,J640,J692)</f>
        <v>0</v>
      </c>
      <c r="K9" s="11">
        <f t="shared" si="5"/>
        <v>0</v>
      </c>
      <c r="L9" s="11">
        <f t="shared" si="5"/>
        <v>0</v>
      </c>
      <c r="M9" s="11">
        <f t="shared" si="5"/>
        <v>0</v>
      </c>
      <c r="N9" s="11">
        <f t="shared" si="5"/>
        <v>0</v>
      </c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</row>
    <row r="10" spans="1:226" ht="12.75" customHeight="1" x14ac:dyDescent="0.2">
      <c r="A10" s="77" t="s">
        <v>23</v>
      </c>
      <c r="B10" s="11">
        <f t="shared" si="0"/>
        <v>0</v>
      </c>
      <c r="C10" s="11">
        <f t="shared" si="0"/>
        <v>0</v>
      </c>
      <c r="D10" s="12">
        <f t="shared" si="3"/>
        <v>0</v>
      </c>
      <c r="E10" s="11">
        <f t="shared" ref="E10:I10" si="6">SUM(E60,E110,E163,E216,E269,E322,E375,E428,E481,E534,E589,E641,E693)</f>
        <v>0</v>
      </c>
      <c r="F10" s="11">
        <f t="shared" si="6"/>
        <v>0</v>
      </c>
      <c r="G10" s="11">
        <f t="shared" si="6"/>
        <v>0</v>
      </c>
      <c r="H10" s="11">
        <f t="shared" si="6"/>
        <v>0</v>
      </c>
      <c r="I10" s="11">
        <f t="shared" si="6"/>
        <v>0</v>
      </c>
      <c r="J10" s="11">
        <f t="shared" ref="J10:N10" si="7">SUM(J60,J110,J163,J216,J269,J322,J375,J428,J481,J534,J589,J641,J693)</f>
        <v>0</v>
      </c>
      <c r="K10" s="11">
        <f t="shared" si="7"/>
        <v>0</v>
      </c>
      <c r="L10" s="11">
        <f t="shared" si="7"/>
        <v>0</v>
      </c>
      <c r="M10" s="11">
        <f t="shared" si="7"/>
        <v>0</v>
      </c>
      <c r="N10" s="11">
        <f t="shared" si="7"/>
        <v>0</v>
      </c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</row>
    <row r="11" spans="1:226" ht="12.75" customHeight="1" x14ac:dyDescent="0.2">
      <c r="A11" s="13" t="s">
        <v>24</v>
      </c>
      <c r="B11" s="14">
        <f t="shared" si="0"/>
        <v>2131</v>
      </c>
      <c r="C11" s="14">
        <f t="shared" si="0"/>
        <v>0</v>
      </c>
      <c r="D11" s="15">
        <f t="shared" si="3"/>
        <v>2131</v>
      </c>
      <c r="E11" s="14">
        <f>SUM(E61,E111,E164,E217,E270,E323,E376,E429,E482,E535,E590,E642,E694)</f>
        <v>0</v>
      </c>
      <c r="F11" s="14">
        <f t="shared" ref="F11:I11" si="8">SUM(F61,F111,F164,F217,F270,F323,F376,F429,F482,F535,F590,F642,F694)</f>
        <v>0</v>
      </c>
      <c r="G11" s="14">
        <f t="shared" si="8"/>
        <v>2131</v>
      </c>
      <c r="H11" s="14">
        <f t="shared" si="8"/>
        <v>0</v>
      </c>
      <c r="I11" s="14">
        <f t="shared" si="8"/>
        <v>2131</v>
      </c>
      <c r="J11" s="14">
        <f>SUM(J61,J111,J164,J217,J270,J323,J376,J429,J482,J535,J590,J642,J694)</f>
        <v>48124</v>
      </c>
      <c r="K11" s="14">
        <f t="shared" ref="K11:N11" si="9">SUM(K61,K111,K164,K217,K270,K323,K376,K429,K482,K535,K590,K642,K694)</f>
        <v>0</v>
      </c>
      <c r="L11" s="14">
        <f t="shared" si="9"/>
        <v>50255</v>
      </c>
      <c r="M11" s="14">
        <f t="shared" si="9"/>
        <v>0</v>
      </c>
      <c r="N11" s="14">
        <f t="shared" si="9"/>
        <v>50255</v>
      </c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</row>
    <row r="12" spans="1:226" ht="12.75" customHeight="1" x14ac:dyDescent="0.2">
      <c r="A12" s="78" t="s">
        <v>25</v>
      </c>
      <c r="B12" s="16"/>
      <c r="C12" s="16">
        <f t="shared" ref="C12:C32" si="10">SUM(C62,C112,C165,C218,C271,C324,C377,C430,C483,C536,C591,C643,C695)</f>
        <v>0</v>
      </c>
      <c r="D12" s="17">
        <f t="shared" si="3"/>
        <v>0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</row>
    <row r="13" spans="1:226" ht="12.75" customHeight="1" x14ac:dyDescent="0.2">
      <c r="A13" s="78" t="s">
        <v>26</v>
      </c>
      <c r="B13" s="16">
        <f t="shared" ref="B13:B23" si="11">SUM(B63,B113,B166,B219,B272,B325,B378,B431,B484,B537,B592,B644,B696)</f>
        <v>26</v>
      </c>
      <c r="C13" s="16">
        <f t="shared" si="10"/>
        <v>0</v>
      </c>
      <c r="D13" s="17">
        <f t="shared" si="3"/>
        <v>26</v>
      </c>
      <c r="E13" s="16">
        <f t="shared" ref="E13:I23" si="12">SUM(E63,E113,E166,E219,E272,E325,E378,E431,E484,E537,E592,E644,E696)</f>
        <v>0</v>
      </c>
      <c r="F13" s="16">
        <f t="shared" si="12"/>
        <v>0</v>
      </c>
      <c r="G13" s="16">
        <f t="shared" si="12"/>
        <v>26</v>
      </c>
      <c r="H13" s="16">
        <f t="shared" si="12"/>
        <v>0</v>
      </c>
      <c r="I13" s="16">
        <f t="shared" si="12"/>
        <v>26</v>
      </c>
      <c r="J13" s="16">
        <f t="shared" ref="J13:N13" si="13">SUM(J63,J113,J166,J219,J272,J325,J378,J431,J484,J537,J592,J644,J696)</f>
        <v>0</v>
      </c>
      <c r="K13" s="16">
        <f t="shared" si="13"/>
        <v>0</v>
      </c>
      <c r="L13" s="16">
        <f t="shared" si="13"/>
        <v>26</v>
      </c>
      <c r="M13" s="16">
        <f t="shared" si="13"/>
        <v>0</v>
      </c>
      <c r="N13" s="16">
        <f t="shared" si="13"/>
        <v>26</v>
      </c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</row>
    <row r="14" spans="1:226" ht="12.75" customHeight="1" x14ac:dyDescent="0.2">
      <c r="A14" s="78" t="s">
        <v>0</v>
      </c>
      <c r="B14" s="16">
        <f t="shared" si="11"/>
        <v>1785</v>
      </c>
      <c r="C14" s="16">
        <f t="shared" si="10"/>
        <v>0</v>
      </c>
      <c r="D14" s="17">
        <f t="shared" si="3"/>
        <v>1785</v>
      </c>
      <c r="E14" s="16">
        <f t="shared" si="12"/>
        <v>0</v>
      </c>
      <c r="F14" s="16">
        <f t="shared" si="12"/>
        <v>0</v>
      </c>
      <c r="G14" s="16">
        <f t="shared" si="12"/>
        <v>1785</v>
      </c>
      <c r="H14" s="16">
        <f t="shared" si="12"/>
        <v>0</v>
      </c>
      <c r="I14" s="16">
        <f t="shared" si="12"/>
        <v>1785</v>
      </c>
      <c r="J14" s="16">
        <f t="shared" ref="J14:N14" si="14">SUM(J64,J114,J167,J220,J273,J326,J379,J432,J485,J538,J593,J645,J697)</f>
        <v>860</v>
      </c>
      <c r="K14" s="16">
        <f t="shared" si="14"/>
        <v>0</v>
      </c>
      <c r="L14" s="16">
        <f t="shared" si="14"/>
        <v>2645</v>
      </c>
      <c r="M14" s="16">
        <f t="shared" si="14"/>
        <v>0</v>
      </c>
      <c r="N14" s="16">
        <f t="shared" si="14"/>
        <v>2645</v>
      </c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</row>
    <row r="15" spans="1:226" ht="12.75" customHeight="1" x14ac:dyDescent="0.2">
      <c r="A15" s="78" t="s">
        <v>27</v>
      </c>
      <c r="B15" s="16">
        <f t="shared" si="11"/>
        <v>150</v>
      </c>
      <c r="C15" s="16">
        <f t="shared" si="10"/>
        <v>0</v>
      </c>
      <c r="D15" s="17">
        <f t="shared" si="3"/>
        <v>150</v>
      </c>
      <c r="E15" s="16">
        <f t="shared" si="12"/>
        <v>0</v>
      </c>
      <c r="F15" s="16">
        <f t="shared" si="12"/>
        <v>0</v>
      </c>
      <c r="G15" s="16">
        <f t="shared" si="12"/>
        <v>150</v>
      </c>
      <c r="H15" s="16">
        <f t="shared" si="12"/>
        <v>0</v>
      </c>
      <c r="I15" s="16">
        <f t="shared" si="12"/>
        <v>150</v>
      </c>
      <c r="J15" s="16">
        <f t="shared" ref="J15:N15" si="15">SUM(J65,J115,J168,J221,J274,J327,J380,J433,J486,J539,J594,J646,J698)</f>
        <v>31</v>
      </c>
      <c r="K15" s="16">
        <f t="shared" si="15"/>
        <v>0</v>
      </c>
      <c r="L15" s="16">
        <f t="shared" si="15"/>
        <v>181</v>
      </c>
      <c r="M15" s="16">
        <f t="shared" si="15"/>
        <v>0</v>
      </c>
      <c r="N15" s="16">
        <f t="shared" si="15"/>
        <v>181</v>
      </c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</row>
    <row r="16" spans="1:226" ht="12.75" customHeight="1" x14ac:dyDescent="0.2">
      <c r="A16" s="78" t="s">
        <v>28</v>
      </c>
      <c r="B16" s="16">
        <f t="shared" si="11"/>
        <v>0</v>
      </c>
      <c r="C16" s="16">
        <f t="shared" si="10"/>
        <v>0</v>
      </c>
      <c r="D16" s="17">
        <f t="shared" si="3"/>
        <v>0</v>
      </c>
      <c r="E16" s="16">
        <f t="shared" si="12"/>
        <v>0</v>
      </c>
      <c r="F16" s="16">
        <f t="shared" si="12"/>
        <v>0</v>
      </c>
      <c r="G16" s="16">
        <f t="shared" si="12"/>
        <v>0</v>
      </c>
      <c r="H16" s="16">
        <f t="shared" si="12"/>
        <v>0</v>
      </c>
      <c r="I16" s="16">
        <f t="shared" si="12"/>
        <v>0</v>
      </c>
      <c r="J16" s="16">
        <f t="shared" ref="J16:N16" si="16">SUM(J66,J116,J169,J222,J275,J328,J381,J434,J487,J540,J595,J647,J699)</f>
        <v>0</v>
      </c>
      <c r="K16" s="16">
        <f t="shared" si="16"/>
        <v>0</v>
      </c>
      <c r="L16" s="16">
        <f t="shared" si="16"/>
        <v>0</v>
      </c>
      <c r="M16" s="16">
        <f t="shared" si="16"/>
        <v>0</v>
      </c>
      <c r="N16" s="16">
        <f t="shared" si="16"/>
        <v>0</v>
      </c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</row>
    <row r="17" spans="1:226" ht="12.75" customHeight="1" x14ac:dyDescent="0.2">
      <c r="A17" s="78" t="s">
        <v>29</v>
      </c>
      <c r="B17" s="16">
        <f t="shared" si="11"/>
        <v>0</v>
      </c>
      <c r="C17" s="16">
        <f t="shared" si="10"/>
        <v>0</v>
      </c>
      <c r="D17" s="17">
        <f t="shared" si="3"/>
        <v>0</v>
      </c>
      <c r="E17" s="16">
        <f t="shared" si="12"/>
        <v>0</v>
      </c>
      <c r="F17" s="16">
        <f t="shared" si="12"/>
        <v>0</v>
      </c>
      <c r="G17" s="16">
        <f t="shared" si="12"/>
        <v>0</v>
      </c>
      <c r="H17" s="16">
        <f t="shared" si="12"/>
        <v>0</v>
      </c>
      <c r="I17" s="16">
        <f t="shared" si="12"/>
        <v>0</v>
      </c>
      <c r="J17" s="16">
        <f t="shared" ref="J17:N17" si="17">SUM(J67,J117,J170,J223,J276,J329,J382,J435,J488,J541,J596,J648,J700)</f>
        <v>0</v>
      </c>
      <c r="K17" s="16">
        <f t="shared" si="17"/>
        <v>0</v>
      </c>
      <c r="L17" s="16">
        <f t="shared" si="17"/>
        <v>0</v>
      </c>
      <c r="M17" s="16">
        <f t="shared" si="17"/>
        <v>0</v>
      </c>
      <c r="N17" s="16">
        <f t="shared" si="17"/>
        <v>0</v>
      </c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</row>
    <row r="18" spans="1:226" ht="12.75" customHeight="1" x14ac:dyDescent="0.2">
      <c r="A18" s="78" t="s">
        <v>30</v>
      </c>
      <c r="B18" s="16">
        <f t="shared" si="11"/>
        <v>0</v>
      </c>
      <c r="C18" s="16">
        <f t="shared" si="10"/>
        <v>0</v>
      </c>
      <c r="D18" s="17">
        <f t="shared" si="3"/>
        <v>0</v>
      </c>
      <c r="E18" s="16">
        <f t="shared" si="12"/>
        <v>0</v>
      </c>
      <c r="F18" s="16">
        <f t="shared" si="12"/>
        <v>0</v>
      </c>
      <c r="G18" s="16">
        <f t="shared" si="12"/>
        <v>0</v>
      </c>
      <c r="H18" s="16">
        <f t="shared" si="12"/>
        <v>0</v>
      </c>
      <c r="I18" s="16">
        <f t="shared" si="12"/>
        <v>0</v>
      </c>
      <c r="J18" s="16">
        <f t="shared" ref="J18:N18" si="18">SUM(J68,J118,J171,J224,J277,J330,J383,J436,J489,J542,J597,J649,J701)</f>
        <v>0</v>
      </c>
      <c r="K18" s="16">
        <f t="shared" si="18"/>
        <v>0</v>
      </c>
      <c r="L18" s="16">
        <f t="shared" si="18"/>
        <v>0</v>
      </c>
      <c r="M18" s="16">
        <f t="shared" si="18"/>
        <v>0</v>
      </c>
      <c r="N18" s="16">
        <f t="shared" si="18"/>
        <v>0</v>
      </c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</row>
    <row r="19" spans="1:226" ht="12.75" customHeight="1" x14ac:dyDescent="0.2">
      <c r="A19" s="78" t="s">
        <v>31</v>
      </c>
      <c r="B19" s="16">
        <f t="shared" si="11"/>
        <v>0</v>
      </c>
      <c r="C19" s="16">
        <f t="shared" si="10"/>
        <v>0</v>
      </c>
      <c r="D19" s="17">
        <f t="shared" si="3"/>
        <v>0</v>
      </c>
      <c r="E19" s="16">
        <f t="shared" si="12"/>
        <v>0</v>
      </c>
      <c r="F19" s="16">
        <f t="shared" si="12"/>
        <v>0</v>
      </c>
      <c r="G19" s="16">
        <f t="shared" si="12"/>
        <v>0</v>
      </c>
      <c r="H19" s="16">
        <f t="shared" si="12"/>
        <v>0</v>
      </c>
      <c r="I19" s="16">
        <f t="shared" si="12"/>
        <v>0</v>
      </c>
      <c r="J19" s="16">
        <f t="shared" ref="J19:N19" si="19">SUM(J69,J119,J172,J225,J278,J331,J384,J437,J490,J543,J598,J650,J702)</f>
        <v>0</v>
      </c>
      <c r="K19" s="16">
        <f t="shared" si="19"/>
        <v>0</v>
      </c>
      <c r="L19" s="16">
        <f t="shared" si="19"/>
        <v>0</v>
      </c>
      <c r="M19" s="16">
        <f t="shared" si="19"/>
        <v>0</v>
      </c>
      <c r="N19" s="16">
        <f t="shared" si="19"/>
        <v>0</v>
      </c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</row>
    <row r="20" spans="1:226" ht="12.75" customHeight="1" x14ac:dyDescent="0.2">
      <c r="A20" s="78" t="s">
        <v>32</v>
      </c>
      <c r="B20" s="16">
        <f t="shared" si="11"/>
        <v>5</v>
      </c>
      <c r="C20" s="16">
        <f t="shared" si="10"/>
        <v>0</v>
      </c>
      <c r="D20" s="17">
        <f t="shared" si="3"/>
        <v>5</v>
      </c>
      <c r="E20" s="16">
        <f t="shared" si="12"/>
        <v>0</v>
      </c>
      <c r="F20" s="16">
        <f t="shared" si="12"/>
        <v>0</v>
      </c>
      <c r="G20" s="16">
        <f t="shared" si="12"/>
        <v>5</v>
      </c>
      <c r="H20" s="16">
        <f t="shared" si="12"/>
        <v>0</v>
      </c>
      <c r="I20" s="16">
        <f t="shared" si="12"/>
        <v>5</v>
      </c>
      <c r="J20" s="16">
        <f t="shared" ref="J20:N20" si="20">SUM(J70,J120,J173,J226,J279,J332,J385,J438,J491,J544,J599,J651,J703)</f>
        <v>0</v>
      </c>
      <c r="K20" s="16">
        <f t="shared" si="20"/>
        <v>0</v>
      </c>
      <c r="L20" s="16">
        <f t="shared" si="20"/>
        <v>5</v>
      </c>
      <c r="M20" s="16">
        <f t="shared" si="20"/>
        <v>0</v>
      </c>
      <c r="N20" s="16">
        <f t="shared" si="20"/>
        <v>5</v>
      </c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</row>
    <row r="21" spans="1:226" ht="12.75" customHeight="1" x14ac:dyDescent="0.2">
      <c r="A21" s="78" t="s">
        <v>33</v>
      </c>
      <c r="B21" s="16">
        <f t="shared" si="11"/>
        <v>0</v>
      </c>
      <c r="C21" s="16">
        <f t="shared" si="10"/>
        <v>0</v>
      </c>
      <c r="D21" s="17">
        <f t="shared" si="3"/>
        <v>0</v>
      </c>
      <c r="E21" s="16">
        <f t="shared" si="12"/>
        <v>0</v>
      </c>
      <c r="F21" s="16">
        <f t="shared" si="12"/>
        <v>0</v>
      </c>
      <c r="G21" s="16">
        <f t="shared" si="12"/>
        <v>0</v>
      </c>
      <c r="H21" s="16">
        <f t="shared" si="12"/>
        <v>0</v>
      </c>
      <c r="I21" s="16">
        <f t="shared" si="12"/>
        <v>0</v>
      </c>
      <c r="J21" s="16">
        <f t="shared" ref="J21:N21" si="21">SUM(J71,J121,J174,J227,J280,J333,J386,J439,J492,J545,J600,J652,J704)</f>
        <v>0</v>
      </c>
      <c r="K21" s="16">
        <f t="shared" si="21"/>
        <v>0</v>
      </c>
      <c r="L21" s="16">
        <f t="shared" si="21"/>
        <v>0</v>
      </c>
      <c r="M21" s="16">
        <f t="shared" si="21"/>
        <v>0</v>
      </c>
      <c r="N21" s="16">
        <f t="shared" si="21"/>
        <v>0</v>
      </c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</row>
    <row r="22" spans="1:226" ht="12.75" customHeight="1" x14ac:dyDescent="0.2">
      <c r="A22" s="78" t="s">
        <v>34</v>
      </c>
      <c r="B22" s="16">
        <f t="shared" si="11"/>
        <v>165</v>
      </c>
      <c r="C22" s="16">
        <f t="shared" si="10"/>
        <v>0</v>
      </c>
      <c r="D22" s="17">
        <f t="shared" si="3"/>
        <v>165</v>
      </c>
      <c r="E22" s="16">
        <f t="shared" si="12"/>
        <v>0</v>
      </c>
      <c r="F22" s="16">
        <f t="shared" si="12"/>
        <v>0</v>
      </c>
      <c r="G22" s="16">
        <f t="shared" si="12"/>
        <v>165</v>
      </c>
      <c r="H22" s="16">
        <f t="shared" si="12"/>
        <v>0</v>
      </c>
      <c r="I22" s="16">
        <f t="shared" si="12"/>
        <v>165</v>
      </c>
      <c r="J22" s="16">
        <f t="shared" ref="J22:N22" si="22">SUM(J72,J122,J175,J228,J281,J334,J387,J440,J493,J546,J601,J653,J705)</f>
        <v>47233</v>
      </c>
      <c r="K22" s="16">
        <f t="shared" si="22"/>
        <v>0</v>
      </c>
      <c r="L22" s="16">
        <f t="shared" si="22"/>
        <v>47398</v>
      </c>
      <c r="M22" s="16">
        <f t="shared" si="22"/>
        <v>0</v>
      </c>
      <c r="N22" s="16">
        <f t="shared" si="22"/>
        <v>47398</v>
      </c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</row>
    <row r="23" spans="1:226" ht="12.75" customHeight="1" x14ac:dyDescent="0.2">
      <c r="A23" s="13" t="s">
        <v>20</v>
      </c>
      <c r="B23" s="14">
        <f t="shared" si="11"/>
        <v>0</v>
      </c>
      <c r="C23" s="14">
        <f t="shared" si="10"/>
        <v>0</v>
      </c>
      <c r="D23" s="15">
        <f t="shared" si="3"/>
        <v>0</v>
      </c>
      <c r="E23" s="14">
        <f t="shared" si="12"/>
        <v>0</v>
      </c>
      <c r="F23" s="14">
        <f t="shared" si="12"/>
        <v>0</v>
      </c>
      <c r="G23" s="14">
        <f t="shared" si="12"/>
        <v>0</v>
      </c>
      <c r="H23" s="14">
        <f t="shared" si="12"/>
        <v>0</v>
      </c>
      <c r="I23" s="14">
        <f t="shared" si="12"/>
        <v>0</v>
      </c>
      <c r="J23" s="14">
        <f t="shared" ref="J23:N23" si="23">SUM(J73,J123,J176,J229,J282,J335,J388,J441,J494,J547,J602,J654,J706)</f>
        <v>430</v>
      </c>
      <c r="K23" s="14">
        <f t="shared" si="23"/>
        <v>0</v>
      </c>
      <c r="L23" s="14">
        <f t="shared" si="23"/>
        <v>430</v>
      </c>
      <c r="M23" s="14">
        <f t="shared" si="23"/>
        <v>0</v>
      </c>
      <c r="N23" s="14">
        <f t="shared" si="23"/>
        <v>430</v>
      </c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</row>
    <row r="24" spans="1:226" ht="12.75" customHeight="1" x14ac:dyDescent="0.2">
      <c r="A24" s="18" t="s">
        <v>25</v>
      </c>
      <c r="B24" s="11"/>
      <c r="C24" s="11">
        <f t="shared" si="10"/>
        <v>0</v>
      </c>
      <c r="D24" s="12">
        <f t="shared" si="3"/>
        <v>0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</row>
    <row r="25" spans="1:226" ht="12.75" customHeight="1" x14ac:dyDescent="0.2">
      <c r="A25" s="18" t="s">
        <v>35</v>
      </c>
      <c r="B25" s="11">
        <f t="shared" ref="B25:B32" si="24">SUM(B75,B125,B178,B231,B284,B337,B390,B443,B496,B549,B604,B656,B708)</f>
        <v>0</v>
      </c>
      <c r="C25" s="16">
        <f t="shared" si="10"/>
        <v>0</v>
      </c>
      <c r="D25" s="17">
        <f t="shared" si="3"/>
        <v>0</v>
      </c>
      <c r="E25" s="11">
        <f t="shared" ref="E25:I25" si="25">SUM(E75,E125,E178,E231,E284,E337,E390,E443,E496,E549,E604,E656,E708)</f>
        <v>0</v>
      </c>
      <c r="F25" s="11">
        <f t="shared" si="25"/>
        <v>0</v>
      </c>
      <c r="G25" s="11">
        <f t="shared" si="25"/>
        <v>0</v>
      </c>
      <c r="H25" s="11">
        <f t="shared" si="25"/>
        <v>0</v>
      </c>
      <c r="I25" s="11">
        <f t="shared" si="25"/>
        <v>0</v>
      </c>
      <c r="J25" s="11">
        <f t="shared" ref="J25:N25" si="26">SUM(J75,J125,J178,J231,J284,J337,J390,J443,J496,J549,J604,J656,J708)</f>
        <v>0</v>
      </c>
      <c r="K25" s="11">
        <f t="shared" si="26"/>
        <v>0</v>
      </c>
      <c r="L25" s="11">
        <f t="shared" si="26"/>
        <v>0</v>
      </c>
      <c r="M25" s="11">
        <f t="shared" si="26"/>
        <v>0</v>
      </c>
      <c r="N25" s="11">
        <f t="shared" si="26"/>
        <v>0</v>
      </c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</row>
    <row r="26" spans="1:226" ht="12.75" customHeight="1" x14ac:dyDescent="0.2">
      <c r="A26" s="18" t="s">
        <v>36</v>
      </c>
      <c r="B26" s="11">
        <f t="shared" si="24"/>
        <v>0</v>
      </c>
      <c r="C26" s="16">
        <f t="shared" si="10"/>
        <v>0</v>
      </c>
      <c r="D26" s="17">
        <f t="shared" si="3"/>
        <v>0</v>
      </c>
      <c r="E26" s="11">
        <f t="shared" ref="E26:I26" si="27">SUM(E76,E126,E179,E232,E285,E338,E391,E444,E497,E550,E605,E657,E709)</f>
        <v>0</v>
      </c>
      <c r="F26" s="11">
        <f t="shared" si="27"/>
        <v>0</v>
      </c>
      <c r="G26" s="11">
        <f t="shared" si="27"/>
        <v>0</v>
      </c>
      <c r="H26" s="11">
        <f t="shared" si="27"/>
        <v>0</v>
      </c>
      <c r="I26" s="11">
        <f t="shared" si="27"/>
        <v>0</v>
      </c>
      <c r="J26" s="11">
        <f t="shared" ref="J26:N26" si="28">SUM(J76,J126,J179,J232,J285,J338,J391,J444,J497,J550,J605,J657,J709)</f>
        <v>0</v>
      </c>
      <c r="K26" s="11">
        <f t="shared" si="28"/>
        <v>0</v>
      </c>
      <c r="L26" s="11">
        <f t="shared" si="28"/>
        <v>0</v>
      </c>
      <c r="M26" s="11">
        <f t="shared" si="28"/>
        <v>0</v>
      </c>
      <c r="N26" s="11">
        <f t="shared" si="28"/>
        <v>0</v>
      </c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</row>
    <row r="27" spans="1:226" ht="12.75" customHeight="1" x14ac:dyDescent="0.2">
      <c r="A27" s="18" t="s">
        <v>37</v>
      </c>
      <c r="B27" s="11">
        <f t="shared" si="24"/>
        <v>0</v>
      </c>
      <c r="C27" s="16">
        <f t="shared" si="10"/>
        <v>0</v>
      </c>
      <c r="D27" s="17">
        <f t="shared" si="3"/>
        <v>0</v>
      </c>
      <c r="E27" s="11">
        <f t="shared" ref="E27:I27" si="29">SUM(E77,E127,E180,E233,E286,E339,E392,E445,E498,E551,E606,E658,E710)</f>
        <v>0</v>
      </c>
      <c r="F27" s="11">
        <f t="shared" si="29"/>
        <v>0</v>
      </c>
      <c r="G27" s="11">
        <f t="shared" si="29"/>
        <v>0</v>
      </c>
      <c r="H27" s="11">
        <f t="shared" si="29"/>
        <v>0</v>
      </c>
      <c r="I27" s="11">
        <f t="shared" si="29"/>
        <v>0</v>
      </c>
      <c r="J27" s="11">
        <f t="shared" ref="J27:N27" si="30">SUM(J77,J127,J180,J233,J286,J339,J392,J445,J498,J551,J606,J658,J710)</f>
        <v>430</v>
      </c>
      <c r="K27" s="11">
        <f t="shared" si="30"/>
        <v>0</v>
      </c>
      <c r="L27" s="11">
        <f t="shared" si="30"/>
        <v>430</v>
      </c>
      <c r="M27" s="11">
        <f t="shared" si="30"/>
        <v>0</v>
      </c>
      <c r="N27" s="11">
        <f t="shared" si="30"/>
        <v>430</v>
      </c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</row>
    <row r="28" spans="1:226" ht="12.75" customHeight="1" x14ac:dyDescent="0.2">
      <c r="A28" s="18" t="s">
        <v>38</v>
      </c>
      <c r="B28" s="11">
        <f t="shared" si="24"/>
        <v>0</v>
      </c>
      <c r="C28" s="16">
        <f t="shared" si="10"/>
        <v>0</v>
      </c>
      <c r="D28" s="17">
        <f t="shared" si="3"/>
        <v>0</v>
      </c>
      <c r="E28" s="11">
        <f t="shared" ref="E28:I28" si="31">SUM(E78,E128,E181,E234,E287,E340,E393,E446,E499,E552,E607,E659,E711)</f>
        <v>0</v>
      </c>
      <c r="F28" s="11">
        <f t="shared" si="31"/>
        <v>0</v>
      </c>
      <c r="G28" s="11">
        <f t="shared" si="31"/>
        <v>0</v>
      </c>
      <c r="H28" s="11">
        <f t="shared" si="31"/>
        <v>0</v>
      </c>
      <c r="I28" s="11">
        <f t="shared" si="31"/>
        <v>0</v>
      </c>
      <c r="J28" s="11">
        <f t="shared" ref="J28:N28" si="32">SUM(J78,J128,J181,J234,J287,J340,J393,J446,J499,J552,J607,J659,J711)</f>
        <v>0</v>
      </c>
      <c r="K28" s="11">
        <f t="shared" si="32"/>
        <v>0</v>
      </c>
      <c r="L28" s="11">
        <f t="shared" si="32"/>
        <v>0</v>
      </c>
      <c r="M28" s="11">
        <f t="shared" si="32"/>
        <v>0</v>
      </c>
      <c r="N28" s="11">
        <f t="shared" si="32"/>
        <v>0</v>
      </c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</row>
    <row r="29" spans="1:226" ht="12.75" customHeight="1" x14ac:dyDescent="0.2">
      <c r="A29" s="18" t="s">
        <v>39</v>
      </c>
      <c r="B29" s="11">
        <f t="shared" si="24"/>
        <v>0</v>
      </c>
      <c r="C29" s="16">
        <f t="shared" si="10"/>
        <v>0</v>
      </c>
      <c r="D29" s="17">
        <f t="shared" si="3"/>
        <v>0</v>
      </c>
      <c r="E29" s="11">
        <f t="shared" ref="E29:I29" si="33">SUM(E79,E129,E182,E235,E288,E341,E394,E447,E500,E553,E608,E660,E712)</f>
        <v>0</v>
      </c>
      <c r="F29" s="11">
        <f t="shared" si="33"/>
        <v>0</v>
      </c>
      <c r="G29" s="11">
        <f t="shared" si="33"/>
        <v>0</v>
      </c>
      <c r="H29" s="11">
        <f t="shared" si="33"/>
        <v>0</v>
      </c>
      <c r="I29" s="11">
        <f t="shared" si="33"/>
        <v>0</v>
      </c>
      <c r="J29" s="11">
        <f t="shared" ref="J29:N29" si="34">SUM(J79,J129,J182,J235,J288,J341,J394,J447,J500,J553,J608,J660,J712)</f>
        <v>0</v>
      </c>
      <c r="K29" s="11">
        <f t="shared" si="34"/>
        <v>0</v>
      </c>
      <c r="L29" s="11">
        <f t="shared" si="34"/>
        <v>0</v>
      </c>
      <c r="M29" s="11">
        <f t="shared" si="34"/>
        <v>0</v>
      </c>
      <c r="N29" s="11">
        <f t="shared" si="34"/>
        <v>0</v>
      </c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</row>
    <row r="30" spans="1:226" ht="12.75" customHeight="1" x14ac:dyDescent="0.2">
      <c r="A30" s="77" t="s">
        <v>40</v>
      </c>
      <c r="B30" s="11">
        <f t="shared" si="24"/>
        <v>0</v>
      </c>
      <c r="C30" s="11">
        <f t="shared" si="10"/>
        <v>0</v>
      </c>
      <c r="D30" s="12">
        <f t="shared" si="3"/>
        <v>0</v>
      </c>
      <c r="E30" s="11">
        <f t="shared" ref="E30:I30" si="35">SUM(E80,E130,E183,E236,E289,E342,E395,E448,E501,E554,E609,E661,E713)</f>
        <v>0</v>
      </c>
      <c r="F30" s="11">
        <f t="shared" si="35"/>
        <v>0</v>
      </c>
      <c r="G30" s="11">
        <f t="shared" si="35"/>
        <v>0</v>
      </c>
      <c r="H30" s="11">
        <f t="shared" si="35"/>
        <v>0</v>
      </c>
      <c r="I30" s="11">
        <f t="shared" si="35"/>
        <v>0</v>
      </c>
      <c r="J30" s="11">
        <f t="shared" ref="J30:N30" si="36">SUM(J80,J130,J183,J236,J289,J342,J395,J448,J501,J554,J609,J661,J713)</f>
        <v>0</v>
      </c>
      <c r="K30" s="11">
        <f t="shared" si="36"/>
        <v>0</v>
      </c>
      <c r="L30" s="11">
        <f t="shared" si="36"/>
        <v>0</v>
      </c>
      <c r="M30" s="11">
        <f t="shared" si="36"/>
        <v>0</v>
      </c>
      <c r="N30" s="11">
        <f t="shared" si="36"/>
        <v>0</v>
      </c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</row>
    <row r="31" spans="1:226" ht="12.75" customHeight="1" x14ac:dyDescent="0.2">
      <c r="A31" s="77" t="s">
        <v>41</v>
      </c>
      <c r="B31" s="11">
        <f t="shared" si="24"/>
        <v>0</v>
      </c>
      <c r="C31" s="11">
        <f t="shared" si="10"/>
        <v>0</v>
      </c>
      <c r="D31" s="12">
        <f t="shared" si="3"/>
        <v>0</v>
      </c>
      <c r="E31" s="11">
        <f t="shared" ref="E31:I31" si="37">SUM(E81,E131,E184,E237,E290,E343,E396,E449,E502,E555,E610,E662,E714)</f>
        <v>0</v>
      </c>
      <c r="F31" s="11">
        <f t="shared" si="37"/>
        <v>0</v>
      </c>
      <c r="G31" s="11">
        <f t="shared" si="37"/>
        <v>0</v>
      </c>
      <c r="H31" s="11">
        <f t="shared" si="37"/>
        <v>0</v>
      </c>
      <c r="I31" s="11">
        <f t="shared" si="37"/>
        <v>0</v>
      </c>
      <c r="J31" s="11">
        <f t="shared" ref="J31:N31" si="38">SUM(J81,J131,J184,J237,J290,J343,J396,J449,J502,J555,J610,J662,J714)</f>
        <v>0</v>
      </c>
      <c r="K31" s="11">
        <f t="shared" si="38"/>
        <v>0</v>
      </c>
      <c r="L31" s="11">
        <f t="shared" si="38"/>
        <v>0</v>
      </c>
      <c r="M31" s="11">
        <f t="shared" si="38"/>
        <v>0</v>
      </c>
      <c r="N31" s="11">
        <f t="shared" si="38"/>
        <v>0</v>
      </c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</row>
    <row r="32" spans="1:226" ht="12.75" customHeight="1" x14ac:dyDescent="0.2">
      <c r="A32" s="13" t="s">
        <v>42</v>
      </c>
      <c r="B32" s="14">
        <f t="shared" si="24"/>
        <v>87881</v>
      </c>
      <c r="C32" s="14">
        <f t="shared" si="10"/>
        <v>0</v>
      </c>
      <c r="D32" s="14">
        <f>SUM(D82,D132,D185,D238,D291,D344,D397,D450,D503,D556,D611,D663,D715)</f>
        <v>87881</v>
      </c>
      <c r="E32" s="14">
        <f t="shared" ref="E32:J32" si="39">SUM(E82,E132,E185,E238,E291,E344,E397,E450,E503,E556,E611,E663,E715)</f>
        <v>0</v>
      </c>
      <c r="F32" s="14">
        <f t="shared" si="39"/>
        <v>0</v>
      </c>
      <c r="G32" s="14">
        <f t="shared" si="39"/>
        <v>87881</v>
      </c>
      <c r="H32" s="14">
        <f t="shared" si="39"/>
        <v>0</v>
      </c>
      <c r="I32" s="14">
        <f t="shared" si="39"/>
        <v>87881</v>
      </c>
      <c r="J32" s="14">
        <f t="shared" si="39"/>
        <v>40276</v>
      </c>
      <c r="K32" s="14">
        <f t="shared" ref="K32:N32" si="40">SUM(K82,K132,K185,K238,K291,K344,K397,K450,K503,K556,K611,K663,K715)</f>
        <v>0</v>
      </c>
      <c r="L32" s="14">
        <f t="shared" si="40"/>
        <v>128157</v>
      </c>
      <c r="M32" s="14">
        <f t="shared" si="40"/>
        <v>0</v>
      </c>
      <c r="N32" s="14">
        <f t="shared" si="40"/>
        <v>128157</v>
      </c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</row>
    <row r="33" spans="1:229" ht="12.75" customHeight="1" x14ac:dyDescent="0.2">
      <c r="A33" s="79" t="s">
        <v>69</v>
      </c>
      <c r="B33" s="11">
        <f t="shared" ref="B33:C33" si="41">SUM(B84,B135,B189,B243,B297,B351,B405,B459,B513,B567,B623,B676,B729)</f>
        <v>645610</v>
      </c>
      <c r="C33" s="11">
        <f t="shared" si="41"/>
        <v>0</v>
      </c>
      <c r="D33" s="11">
        <f>SUM(D84,D135,D189,D243,D297,D351,D405,D459,D513,D567,D623,D676,D729)</f>
        <v>645610</v>
      </c>
      <c r="E33" s="11">
        <f>SUM(E83,E133,E186,E239,E292,E345,E398,E451,E504,E557,E612,E664,E716)</f>
        <v>13648</v>
      </c>
      <c r="F33" s="11">
        <f t="shared" ref="F33:I33" si="42">SUM(F83,F133,F186,F239,F292,F345,F398,F451,F504,F557,F612,F664,F716)</f>
        <v>0</v>
      </c>
      <c r="G33" s="11">
        <f t="shared" si="42"/>
        <v>13648</v>
      </c>
      <c r="H33" s="11">
        <f t="shared" si="42"/>
        <v>0</v>
      </c>
      <c r="I33" s="11">
        <f t="shared" si="42"/>
        <v>13648</v>
      </c>
      <c r="J33" s="11">
        <f>SUM(J83,J133,J186,J239,J292,J345,J398,J451,J504,J557,J612,J664,J716)</f>
        <v>0</v>
      </c>
      <c r="K33" s="11">
        <f t="shared" ref="K33:N33" si="43">SUM(K83,K133,K186,K239,K292,K345,K398,K451,K504,K557,K612,K664,K716)</f>
        <v>0</v>
      </c>
      <c r="L33" s="11">
        <f t="shared" si="43"/>
        <v>13648</v>
      </c>
      <c r="M33" s="11">
        <f t="shared" si="43"/>
        <v>0</v>
      </c>
      <c r="N33" s="11">
        <f t="shared" si="43"/>
        <v>13648</v>
      </c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</row>
    <row r="34" spans="1:229" ht="12.75" customHeight="1" x14ac:dyDescent="0.2">
      <c r="A34" s="19" t="s">
        <v>60</v>
      </c>
      <c r="B34" s="11">
        <f>SUM(B84,B134,B187,B240,B293,B346,B399,B452,B505,B558,B613,B665,B717)</f>
        <v>2583584</v>
      </c>
      <c r="C34" s="11">
        <f>SUM(C84,C134,C187,C240,C293,C346,C399,C452,C505,C558,C613,C665,C717)</f>
        <v>0</v>
      </c>
      <c r="D34" s="11">
        <f>SUM(D84,D134,D187,D240,D293,D346,D399,D452,D505,D558,D613,D665,D717)</f>
        <v>2583584</v>
      </c>
      <c r="E34" s="11">
        <f>SUM(E84,E134,E187,E240,E293,E346,E399,E452,E505,E558,E613,E665,E717)</f>
        <v>217545</v>
      </c>
      <c r="F34" s="11">
        <f t="shared" ref="F34:I34" si="44">SUM(F84,F134,F187,F240,F293,F346,F399,F452,F505,F558,F613,F665,F717)</f>
        <v>0</v>
      </c>
      <c r="G34" s="11">
        <f t="shared" si="44"/>
        <v>2801129</v>
      </c>
      <c r="H34" s="11">
        <f t="shared" si="44"/>
        <v>0</v>
      </c>
      <c r="I34" s="11">
        <f t="shared" si="44"/>
        <v>2801129</v>
      </c>
      <c r="J34" s="11">
        <f>SUM(J84,J134,J187,J240,J293,J346,J399,J452,J505,J558,J613,J665,J717)</f>
        <v>-8000</v>
      </c>
      <c r="K34" s="11">
        <f t="shared" ref="K34:N34" si="45">SUM(K84,K134,K187,K240,K293,K346,K399,K452,K505,K558,K613,K665,K717)</f>
        <v>0</v>
      </c>
      <c r="L34" s="11">
        <f t="shared" si="45"/>
        <v>2793129</v>
      </c>
      <c r="M34" s="11">
        <f t="shared" si="45"/>
        <v>0</v>
      </c>
      <c r="N34" s="11">
        <f t="shared" si="45"/>
        <v>2793129</v>
      </c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</row>
    <row r="35" spans="1:229" ht="12.75" customHeight="1" x14ac:dyDescent="0.2">
      <c r="A35" s="13" t="s">
        <v>43</v>
      </c>
      <c r="B35" s="14">
        <f>SUM(B85,B135,B188,B241,B294,B347,B400,B453,B506,B559,B614,B666,B718)</f>
        <v>2671465</v>
      </c>
      <c r="C35" s="14">
        <f>SUM(C85,C135,C188,C241,C294,C347,C400,C453,C506,C559,C614,C666,C718)</f>
        <v>0</v>
      </c>
      <c r="D35" s="15">
        <f>SUM(B35:C35)</f>
        <v>2671465</v>
      </c>
      <c r="E35" s="14">
        <f t="shared" ref="E35:I35" si="46">SUM(E85,E135,E188,E241,E294,E347,E400,E453,E506,E559,E614,E666,E718)</f>
        <v>231193</v>
      </c>
      <c r="F35" s="14">
        <f t="shared" si="46"/>
        <v>0</v>
      </c>
      <c r="G35" s="14">
        <f t="shared" si="46"/>
        <v>2902658</v>
      </c>
      <c r="H35" s="14">
        <f t="shared" si="46"/>
        <v>0</v>
      </c>
      <c r="I35" s="14">
        <f t="shared" si="46"/>
        <v>2902658</v>
      </c>
      <c r="J35" s="14">
        <f t="shared" ref="J35:N35" si="47">SUM(J85,J135,J188,J241,J294,J347,J400,J453,J506,J559,J614,J666,J718)</f>
        <v>32276</v>
      </c>
      <c r="K35" s="14">
        <f t="shared" si="47"/>
        <v>0</v>
      </c>
      <c r="L35" s="14">
        <f t="shared" si="47"/>
        <v>2934934</v>
      </c>
      <c r="M35" s="14">
        <f t="shared" si="47"/>
        <v>0</v>
      </c>
      <c r="N35" s="14">
        <f t="shared" si="47"/>
        <v>2934934</v>
      </c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</row>
    <row r="36" spans="1:229" ht="12.75" customHeight="1" x14ac:dyDescent="0.2">
      <c r="A36" s="77"/>
      <c r="B36" s="11"/>
      <c r="C36" s="11"/>
      <c r="D36" s="12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</row>
    <row r="37" spans="1:229" ht="12.75" customHeight="1" x14ac:dyDescent="0.2">
      <c r="A37" s="80" t="s">
        <v>2</v>
      </c>
      <c r="B37" s="11"/>
      <c r="C37" s="11"/>
      <c r="D37" s="12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</row>
    <row r="38" spans="1:229" ht="12.75" customHeight="1" x14ac:dyDescent="0.2">
      <c r="A38" s="77" t="s">
        <v>3</v>
      </c>
      <c r="B38" s="11">
        <f t="shared" ref="B38:E50" si="48">SUM(B88,B138,B191,B244,B297,B350,B403,B456,B509,B562,B617,B669,B721)</f>
        <v>1661695</v>
      </c>
      <c r="C38" s="11">
        <f t="shared" si="48"/>
        <v>289259</v>
      </c>
      <c r="D38" s="11">
        <f t="shared" si="48"/>
        <v>1950954</v>
      </c>
      <c r="E38" s="11">
        <f t="shared" si="48"/>
        <v>146991</v>
      </c>
      <c r="F38" s="11">
        <f t="shared" ref="F38:J38" si="49">SUM(F88,F138,F191,F244,F297,F350,F403,F456,F509,F562,F617,F669,F721)</f>
        <v>11765</v>
      </c>
      <c r="G38" s="11">
        <f t="shared" si="49"/>
        <v>1808686</v>
      </c>
      <c r="H38" s="11">
        <f t="shared" si="49"/>
        <v>301024</v>
      </c>
      <c r="I38" s="11">
        <f t="shared" si="49"/>
        <v>2109710</v>
      </c>
      <c r="J38" s="11">
        <f t="shared" si="49"/>
        <v>20638</v>
      </c>
      <c r="K38" s="11">
        <f t="shared" ref="K38:N38" si="50">SUM(K88,K138,K191,K244,K297,K350,K403,K456,K509,K562,K617,K669,K721)</f>
        <v>0</v>
      </c>
      <c r="L38" s="11">
        <f t="shared" si="50"/>
        <v>1829324</v>
      </c>
      <c r="M38" s="11">
        <f t="shared" si="50"/>
        <v>301024</v>
      </c>
      <c r="N38" s="11">
        <f t="shared" si="50"/>
        <v>2130348</v>
      </c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</row>
    <row r="39" spans="1:229" ht="12.75" customHeight="1" x14ac:dyDescent="0.2">
      <c r="A39" s="77" t="s">
        <v>17</v>
      </c>
      <c r="B39" s="11">
        <f t="shared" si="48"/>
        <v>217304</v>
      </c>
      <c r="C39" s="11">
        <f t="shared" si="48"/>
        <v>37486</v>
      </c>
      <c r="D39" s="11">
        <f t="shared" si="48"/>
        <v>254790</v>
      </c>
      <c r="E39" s="11">
        <f t="shared" si="48"/>
        <v>26625</v>
      </c>
      <c r="F39" s="11">
        <f t="shared" ref="F39:J39" si="51">SUM(F89,F139,F192,F245,F298,F351,F404,F457,F510,F563,F618,F670,F722)</f>
        <v>1532</v>
      </c>
      <c r="G39" s="11">
        <f t="shared" si="51"/>
        <v>243929</v>
      </c>
      <c r="H39" s="11">
        <f t="shared" si="51"/>
        <v>39018</v>
      </c>
      <c r="I39" s="11">
        <f t="shared" si="51"/>
        <v>282947</v>
      </c>
      <c r="J39" s="11">
        <f t="shared" si="51"/>
        <v>526</v>
      </c>
      <c r="K39" s="11">
        <f t="shared" ref="K39:N39" si="52">SUM(K89,K139,K192,K245,K298,K351,K404,K457,K510,K563,K618,K670,K722)</f>
        <v>0</v>
      </c>
      <c r="L39" s="11">
        <f t="shared" si="52"/>
        <v>244455</v>
      </c>
      <c r="M39" s="11">
        <f t="shared" si="52"/>
        <v>39018</v>
      </c>
      <c r="N39" s="11">
        <f t="shared" si="52"/>
        <v>283473</v>
      </c>
    </row>
    <row r="40" spans="1:229" ht="12.75" customHeight="1" x14ac:dyDescent="0.2">
      <c r="A40" s="13" t="s">
        <v>4</v>
      </c>
      <c r="B40" s="14">
        <f t="shared" si="48"/>
        <v>1878999</v>
      </c>
      <c r="C40" s="14">
        <f t="shared" si="48"/>
        <v>326745</v>
      </c>
      <c r="D40" s="14">
        <f t="shared" si="48"/>
        <v>2205744</v>
      </c>
      <c r="E40" s="14">
        <f t="shared" si="48"/>
        <v>173616</v>
      </c>
      <c r="F40" s="14">
        <f t="shared" ref="F40:J40" si="53">SUM(F90,F140,F193,F246,F299,F352,F405,F458,F511,F564,F619,F671,F723)</f>
        <v>13297</v>
      </c>
      <c r="G40" s="14">
        <f t="shared" si="53"/>
        <v>2052615</v>
      </c>
      <c r="H40" s="14">
        <f t="shared" si="53"/>
        <v>340042</v>
      </c>
      <c r="I40" s="14">
        <f t="shared" si="53"/>
        <v>2392657</v>
      </c>
      <c r="J40" s="14">
        <f t="shared" si="53"/>
        <v>21164</v>
      </c>
      <c r="K40" s="14">
        <f t="shared" ref="K40:N40" si="54">SUM(K90,K140,K193,K246,K299,K352,K405,K458,K511,K564,K619,K671,K723)</f>
        <v>0</v>
      </c>
      <c r="L40" s="14">
        <f t="shared" si="54"/>
        <v>2073779</v>
      </c>
      <c r="M40" s="14">
        <f t="shared" si="54"/>
        <v>340042</v>
      </c>
      <c r="N40" s="14">
        <f t="shared" si="54"/>
        <v>2413821</v>
      </c>
    </row>
    <row r="41" spans="1:229" ht="12.75" customHeight="1" x14ac:dyDescent="0.2">
      <c r="A41" s="77" t="s">
        <v>5</v>
      </c>
      <c r="B41" s="11">
        <f t="shared" si="48"/>
        <v>348696</v>
      </c>
      <c r="C41" s="11">
        <f t="shared" si="48"/>
        <v>100590</v>
      </c>
      <c r="D41" s="11">
        <f t="shared" si="48"/>
        <v>449286</v>
      </c>
      <c r="E41" s="11">
        <f t="shared" si="48"/>
        <v>42966</v>
      </c>
      <c r="F41" s="11">
        <f t="shared" ref="F41:J41" si="55">SUM(F91,F141,F194,F247,F300,F353,F406,F459,F512,F565,F620,F672,F724)</f>
        <v>580</v>
      </c>
      <c r="G41" s="11">
        <f t="shared" si="55"/>
        <v>391662</v>
      </c>
      <c r="H41" s="11">
        <f t="shared" si="55"/>
        <v>101170</v>
      </c>
      <c r="I41" s="11">
        <f t="shared" si="55"/>
        <v>492832</v>
      </c>
      <c r="J41" s="11">
        <f t="shared" si="55"/>
        <v>214</v>
      </c>
      <c r="K41" s="11">
        <f t="shared" ref="K41:N41" si="56">SUM(K91,K141,K194,K247,K300,K353,K406,K459,K512,K565,K620,K672,K724)</f>
        <v>2969</v>
      </c>
      <c r="L41" s="11">
        <f t="shared" si="56"/>
        <v>391876</v>
      </c>
      <c r="M41" s="11">
        <f t="shared" si="56"/>
        <v>104139</v>
      </c>
      <c r="N41" s="11">
        <f t="shared" si="56"/>
        <v>496015</v>
      </c>
    </row>
    <row r="42" spans="1:229" ht="12.75" customHeight="1" x14ac:dyDescent="0.2">
      <c r="A42" s="77" t="s">
        <v>44</v>
      </c>
      <c r="B42" s="11">
        <f t="shared" si="48"/>
        <v>0</v>
      </c>
      <c r="C42" s="11">
        <f t="shared" si="48"/>
        <v>0</v>
      </c>
      <c r="D42" s="11">
        <f t="shared" si="48"/>
        <v>0</v>
      </c>
      <c r="E42" s="11">
        <f t="shared" si="48"/>
        <v>0</v>
      </c>
      <c r="F42" s="11">
        <f t="shared" ref="F42:J42" si="57">SUM(F92,F142,F195,F248,F301,F354,F407,F460,F513,F566,F621,F673,F725)</f>
        <v>0</v>
      </c>
      <c r="G42" s="11">
        <f t="shared" si="57"/>
        <v>0</v>
      </c>
      <c r="H42" s="11">
        <f t="shared" si="57"/>
        <v>0</v>
      </c>
      <c r="I42" s="11">
        <f t="shared" si="57"/>
        <v>0</v>
      </c>
      <c r="J42" s="11">
        <f t="shared" si="57"/>
        <v>0</v>
      </c>
      <c r="K42" s="11">
        <f t="shared" ref="K42:N42" si="58">SUM(K92,K142,K195,K248,K301,K354,K407,K460,K513,K566,K621,K673,K725)</f>
        <v>0</v>
      </c>
      <c r="L42" s="11">
        <f t="shared" si="58"/>
        <v>0</v>
      </c>
      <c r="M42" s="11">
        <f t="shared" si="58"/>
        <v>0</v>
      </c>
      <c r="N42" s="11">
        <f t="shared" si="58"/>
        <v>0</v>
      </c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</row>
    <row r="43" spans="1:229" ht="12.75" customHeight="1" x14ac:dyDescent="0.2">
      <c r="A43" s="77" t="s">
        <v>45</v>
      </c>
      <c r="B43" s="11">
        <f t="shared" si="48"/>
        <v>0</v>
      </c>
      <c r="C43" s="11">
        <f t="shared" si="48"/>
        <v>0</v>
      </c>
      <c r="D43" s="11">
        <f t="shared" si="48"/>
        <v>0</v>
      </c>
      <c r="E43" s="11">
        <f t="shared" si="48"/>
        <v>0</v>
      </c>
      <c r="F43" s="11">
        <f t="shared" ref="F43:J43" si="59">SUM(F93,F143,F196,F249,F302,F355,F408,F461,F514,F567,F622,F674,F726)</f>
        <v>0</v>
      </c>
      <c r="G43" s="11">
        <f t="shared" si="59"/>
        <v>0</v>
      </c>
      <c r="H43" s="11">
        <f t="shared" si="59"/>
        <v>0</v>
      </c>
      <c r="I43" s="11">
        <f t="shared" si="59"/>
        <v>0</v>
      </c>
      <c r="J43" s="11">
        <f t="shared" si="59"/>
        <v>2091</v>
      </c>
      <c r="K43" s="11">
        <f t="shared" ref="K43:N43" si="60">SUM(K93,K143,K196,K249,K302,K355,K408,K461,K514,K567,K622,K674,K726)</f>
        <v>0</v>
      </c>
      <c r="L43" s="11">
        <f t="shared" si="60"/>
        <v>2091</v>
      </c>
      <c r="M43" s="11">
        <f t="shared" si="60"/>
        <v>0</v>
      </c>
      <c r="N43" s="11">
        <f t="shared" si="60"/>
        <v>2091</v>
      </c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</row>
    <row r="44" spans="1:229" ht="12.75" customHeight="1" x14ac:dyDescent="0.2">
      <c r="A44" s="13" t="s">
        <v>46</v>
      </c>
      <c r="B44" s="14">
        <f t="shared" si="48"/>
        <v>2227695</v>
      </c>
      <c r="C44" s="14">
        <f t="shared" si="48"/>
        <v>427335</v>
      </c>
      <c r="D44" s="14">
        <f t="shared" si="48"/>
        <v>2655030</v>
      </c>
      <c r="E44" s="14">
        <f t="shared" si="48"/>
        <v>216582</v>
      </c>
      <c r="F44" s="14">
        <f t="shared" ref="F44:J44" si="61">SUM(F94,F144,F197,F250,F303,F356,F409,F462,F515,F568,F623,F675,F727)</f>
        <v>13877</v>
      </c>
      <c r="G44" s="14">
        <f t="shared" si="61"/>
        <v>2444277</v>
      </c>
      <c r="H44" s="14">
        <f t="shared" si="61"/>
        <v>441212</v>
      </c>
      <c r="I44" s="14">
        <f t="shared" si="61"/>
        <v>2885489</v>
      </c>
      <c r="J44" s="14">
        <f t="shared" si="61"/>
        <v>23469</v>
      </c>
      <c r="K44" s="14">
        <f t="shared" ref="K44:N44" si="62">SUM(K94,K144,K197,K250,K303,K356,K409,K462,K515,K568,K623,K675,K727)</f>
        <v>2969</v>
      </c>
      <c r="L44" s="14">
        <f t="shared" si="62"/>
        <v>2467746</v>
      </c>
      <c r="M44" s="14">
        <f t="shared" si="62"/>
        <v>444181</v>
      </c>
      <c r="N44" s="14">
        <f t="shared" si="62"/>
        <v>2911927</v>
      </c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</row>
    <row r="45" spans="1:229" ht="12.75" customHeight="1" x14ac:dyDescent="0.2">
      <c r="A45" s="77" t="s">
        <v>6</v>
      </c>
      <c r="B45" s="11">
        <f t="shared" si="48"/>
        <v>15799</v>
      </c>
      <c r="C45" s="11">
        <f t="shared" si="48"/>
        <v>636</v>
      </c>
      <c r="D45" s="11">
        <f t="shared" si="48"/>
        <v>16435</v>
      </c>
      <c r="E45" s="11">
        <f t="shared" si="48"/>
        <v>734</v>
      </c>
      <c r="F45" s="11">
        <f t="shared" ref="F45:J45" si="63">SUM(F95,F145,F198,F251,F304,F357,F410,F463,F516,F569,F624,F676,F728)</f>
        <v>0</v>
      </c>
      <c r="G45" s="11">
        <f t="shared" si="63"/>
        <v>16533</v>
      </c>
      <c r="H45" s="11">
        <f t="shared" si="63"/>
        <v>636</v>
      </c>
      <c r="I45" s="11">
        <f t="shared" si="63"/>
        <v>17169</v>
      </c>
      <c r="J45" s="11">
        <f t="shared" si="63"/>
        <v>5838</v>
      </c>
      <c r="K45" s="11">
        <f t="shared" ref="K45:N45" si="64">SUM(K95,K145,K198,K251,K304,K357,K410,K463,K516,K569,K624,K676,K728)</f>
        <v>0</v>
      </c>
      <c r="L45" s="11">
        <f t="shared" si="64"/>
        <v>22371</v>
      </c>
      <c r="M45" s="11">
        <f t="shared" si="64"/>
        <v>636</v>
      </c>
      <c r="N45" s="11">
        <f t="shared" si="64"/>
        <v>23007</v>
      </c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</row>
    <row r="46" spans="1:229" ht="12.75" customHeight="1" x14ac:dyDescent="0.2">
      <c r="A46" s="79" t="s">
        <v>7</v>
      </c>
      <c r="B46" s="11">
        <f t="shared" si="48"/>
        <v>0</v>
      </c>
      <c r="C46" s="11">
        <f t="shared" si="48"/>
        <v>0</v>
      </c>
      <c r="D46" s="11">
        <f t="shared" si="48"/>
        <v>0</v>
      </c>
      <c r="E46" s="11">
        <f t="shared" si="48"/>
        <v>0</v>
      </c>
      <c r="F46" s="11">
        <f t="shared" ref="F46:J46" si="65">SUM(F96,F146,F199,F252,F305,F358,F411,F464,F517,F570,F625,F677,F729)</f>
        <v>0</v>
      </c>
      <c r="G46" s="11">
        <f t="shared" si="65"/>
        <v>0</v>
      </c>
      <c r="H46" s="11">
        <f t="shared" si="65"/>
        <v>0</v>
      </c>
      <c r="I46" s="11">
        <f t="shared" si="65"/>
        <v>0</v>
      </c>
      <c r="J46" s="11">
        <f t="shared" si="65"/>
        <v>0</v>
      </c>
      <c r="K46" s="11">
        <f t="shared" ref="K46:N46" si="66">SUM(K96,K146,K199,K252,K305,K358,K411,K464,K517,K570,K625,K677,K729)</f>
        <v>0</v>
      </c>
      <c r="L46" s="11">
        <f t="shared" si="66"/>
        <v>0</v>
      </c>
      <c r="M46" s="11">
        <f t="shared" si="66"/>
        <v>0</v>
      </c>
      <c r="N46" s="11">
        <f t="shared" si="66"/>
        <v>0</v>
      </c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</row>
    <row r="47" spans="1:229" ht="12.75" customHeight="1" x14ac:dyDescent="0.2">
      <c r="A47" s="77" t="s">
        <v>47</v>
      </c>
      <c r="B47" s="11">
        <f t="shared" si="48"/>
        <v>0</v>
      </c>
      <c r="C47" s="11">
        <f t="shared" si="48"/>
        <v>0</v>
      </c>
      <c r="D47" s="11">
        <f t="shared" si="48"/>
        <v>0</v>
      </c>
      <c r="E47" s="11">
        <f t="shared" si="48"/>
        <v>0</v>
      </c>
      <c r="F47" s="11">
        <f t="shared" ref="F47:J47" si="67">SUM(F97,F147,F200,F253,F306,F359,F412,F465,F518,F571,F626,F678,F730)</f>
        <v>0</v>
      </c>
      <c r="G47" s="11">
        <f t="shared" si="67"/>
        <v>0</v>
      </c>
      <c r="H47" s="11">
        <f t="shared" si="67"/>
        <v>0</v>
      </c>
      <c r="I47" s="11">
        <f t="shared" si="67"/>
        <v>0</v>
      </c>
      <c r="J47" s="11">
        <f t="shared" si="67"/>
        <v>0</v>
      </c>
      <c r="K47" s="11">
        <f t="shared" ref="K47:N47" si="68">SUM(K97,K147,K200,K253,K306,K359,K412,K465,K518,K571,K626,K678,K730)</f>
        <v>0</v>
      </c>
      <c r="L47" s="11">
        <f t="shared" si="68"/>
        <v>0</v>
      </c>
      <c r="M47" s="11">
        <f t="shared" si="68"/>
        <v>0</v>
      </c>
      <c r="N47" s="11">
        <f t="shared" si="68"/>
        <v>0</v>
      </c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</row>
    <row r="48" spans="1:229" ht="12.75" customHeight="1" x14ac:dyDescent="0.2">
      <c r="A48" s="13" t="s">
        <v>48</v>
      </c>
      <c r="B48" s="14">
        <f t="shared" si="48"/>
        <v>15799</v>
      </c>
      <c r="C48" s="14">
        <f t="shared" si="48"/>
        <v>636</v>
      </c>
      <c r="D48" s="14">
        <f t="shared" si="48"/>
        <v>16435</v>
      </c>
      <c r="E48" s="14">
        <f t="shared" si="48"/>
        <v>734</v>
      </c>
      <c r="F48" s="14">
        <f t="shared" ref="F48:J48" si="69">SUM(F98,F148,F201,F254,F307,F360,F413,F466,F519,F572,F627,F679,F731)</f>
        <v>0</v>
      </c>
      <c r="G48" s="14">
        <f t="shared" si="69"/>
        <v>16533</v>
      </c>
      <c r="H48" s="14">
        <f t="shared" si="69"/>
        <v>636</v>
      </c>
      <c r="I48" s="14">
        <f t="shared" si="69"/>
        <v>17169</v>
      </c>
      <c r="J48" s="14">
        <f t="shared" si="69"/>
        <v>5838</v>
      </c>
      <c r="K48" s="14">
        <f t="shared" ref="K48:N48" si="70">SUM(K98,K148,K201,K254,K307,K360,K413,K466,K519,K572,K627,K679,K731)</f>
        <v>0</v>
      </c>
      <c r="L48" s="14">
        <f t="shared" si="70"/>
        <v>22371</v>
      </c>
      <c r="M48" s="14">
        <f t="shared" si="70"/>
        <v>636</v>
      </c>
      <c r="N48" s="14">
        <f t="shared" si="70"/>
        <v>23007</v>
      </c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</row>
    <row r="49" spans="1:226" ht="12.75" customHeight="1" x14ac:dyDescent="0.2">
      <c r="A49" s="13" t="s">
        <v>49</v>
      </c>
      <c r="B49" s="14">
        <f t="shared" si="48"/>
        <v>2243494</v>
      </c>
      <c r="C49" s="14">
        <f t="shared" si="48"/>
        <v>427971</v>
      </c>
      <c r="D49" s="14">
        <f t="shared" si="48"/>
        <v>2671465</v>
      </c>
      <c r="E49" s="14">
        <f t="shared" si="48"/>
        <v>217316</v>
      </c>
      <c r="F49" s="14">
        <f t="shared" ref="F49:J49" si="71">SUM(F99,F149,F202,F255,F308,F361,F414,F467,F520,F573,F628,F680,F732)</f>
        <v>13877</v>
      </c>
      <c r="G49" s="14">
        <f t="shared" si="71"/>
        <v>2460810</v>
      </c>
      <c r="H49" s="14">
        <f t="shared" si="71"/>
        <v>441848</v>
      </c>
      <c r="I49" s="14">
        <f t="shared" si="71"/>
        <v>2902658</v>
      </c>
      <c r="J49" s="14">
        <f t="shared" si="71"/>
        <v>29307</v>
      </c>
      <c r="K49" s="14">
        <f t="shared" ref="K49:N49" si="72">SUM(K99,K149,K202,K255,K308,K361,K414,K467,K520,K573,K628,K680,K732)</f>
        <v>2969</v>
      </c>
      <c r="L49" s="14">
        <f t="shared" si="72"/>
        <v>2490117</v>
      </c>
      <c r="M49" s="14">
        <f t="shared" si="72"/>
        <v>444817</v>
      </c>
      <c r="N49" s="14">
        <f t="shared" si="72"/>
        <v>2934934</v>
      </c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</row>
    <row r="50" spans="1:226" ht="12.75" customHeight="1" x14ac:dyDescent="0.2">
      <c r="A50" s="19" t="s">
        <v>50</v>
      </c>
      <c r="B50" s="11">
        <f t="shared" si="48"/>
        <v>0</v>
      </c>
      <c r="C50" s="11">
        <f t="shared" si="48"/>
        <v>0</v>
      </c>
      <c r="D50" s="11">
        <f t="shared" si="48"/>
        <v>0</v>
      </c>
      <c r="E50" s="11">
        <f t="shared" si="48"/>
        <v>0</v>
      </c>
      <c r="F50" s="11">
        <f t="shared" ref="F50:J50" si="73">SUM(F100,F150,F203,F256,F309,F362,F415,F468,F521,F574,F629,F681,F733)</f>
        <v>0</v>
      </c>
      <c r="G50" s="11">
        <f t="shared" si="73"/>
        <v>0</v>
      </c>
      <c r="H50" s="11">
        <f t="shared" si="73"/>
        <v>0</v>
      </c>
      <c r="I50" s="11">
        <f t="shared" si="73"/>
        <v>0</v>
      </c>
      <c r="J50" s="11">
        <f t="shared" si="73"/>
        <v>0</v>
      </c>
      <c r="K50" s="11">
        <f t="shared" ref="K50:N50" si="74">SUM(K100,K150,K203,K256,K309,K362,K415,K468,K521,K574,K629,K681,K733)</f>
        <v>0</v>
      </c>
      <c r="L50" s="11">
        <f t="shared" si="74"/>
        <v>0</v>
      </c>
      <c r="M50" s="11">
        <f t="shared" si="74"/>
        <v>0</v>
      </c>
      <c r="N50" s="11">
        <f t="shared" si="74"/>
        <v>0</v>
      </c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</row>
    <row r="51" spans="1:226" ht="12.75" customHeight="1" x14ac:dyDescent="0.2">
      <c r="A51" s="13" t="s">
        <v>51</v>
      </c>
      <c r="B51" s="14">
        <f>SUM(B101,B151,B204,B257,B310,B363,B416,B469,B522,B575,B630,B682,B734)</f>
        <v>2243494</v>
      </c>
      <c r="C51" s="14">
        <f>SUM(C101,C151,C204,C257,C310,C363,C416,C469,C522,C575,C630,C682,C734)</f>
        <v>427971</v>
      </c>
      <c r="D51" s="14">
        <f>D49</f>
        <v>2671465</v>
      </c>
      <c r="E51" s="14">
        <f t="shared" ref="E51:I51" si="75">SUM(E101,E151,E204,E257,E310,E363,E416,E469,E522,E575,E630,E682,E734)</f>
        <v>217316</v>
      </c>
      <c r="F51" s="14">
        <f t="shared" si="75"/>
        <v>13877</v>
      </c>
      <c r="G51" s="14">
        <f t="shared" si="75"/>
        <v>2460810</v>
      </c>
      <c r="H51" s="14">
        <f t="shared" si="75"/>
        <v>441848</v>
      </c>
      <c r="I51" s="14">
        <f t="shared" si="75"/>
        <v>2902658</v>
      </c>
      <c r="J51" s="14">
        <f t="shared" ref="J51:N51" si="76">SUM(J101,J151,J204,J257,J310,J363,J416,J469,J522,J575,J630,J682,J734)</f>
        <v>29307</v>
      </c>
      <c r="K51" s="14">
        <f t="shared" si="76"/>
        <v>2969</v>
      </c>
      <c r="L51" s="14">
        <f t="shared" si="76"/>
        <v>2490117</v>
      </c>
      <c r="M51" s="14">
        <f t="shared" si="76"/>
        <v>444817</v>
      </c>
      <c r="N51" s="14">
        <f t="shared" si="76"/>
        <v>2934934</v>
      </c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</row>
    <row r="52" spans="1:226" ht="12.75" hidden="1" customHeight="1" x14ac:dyDescent="0.2">
      <c r="A52" s="73" t="s">
        <v>8</v>
      </c>
      <c r="B52" s="20">
        <f>SUM(B102,B152,B205,B258,B311,B364,B417,B470,B523,B576,B631,B683,B735)</f>
        <v>289.5</v>
      </c>
      <c r="C52" s="21">
        <f>SUM(C102,C152,C205,C258,C311,C364,C417,C470,C523,C576,C631,C683,C735)</f>
        <v>0</v>
      </c>
      <c r="D52" s="22">
        <f>SUM(B52:C52)</f>
        <v>289.5</v>
      </c>
      <c r="E52" s="49"/>
      <c r="F52" s="49"/>
      <c r="G52" s="49">
        <f t="shared" ref="G52" si="77">+B52+E52</f>
        <v>289.5</v>
      </c>
      <c r="H52" s="49">
        <f t="shared" ref="H52" si="78">+C52+F52</f>
        <v>0</v>
      </c>
      <c r="I52" s="49">
        <f t="shared" ref="I52" si="79">+G52+H52</f>
        <v>289.5</v>
      </c>
      <c r="J52" s="49"/>
      <c r="K52" s="49"/>
      <c r="L52" s="49">
        <f t="shared" ref="L52" si="80">+G52+J52</f>
        <v>289.5</v>
      </c>
      <c r="M52" s="49">
        <f t="shared" ref="M52" si="81">+H52+K52</f>
        <v>0</v>
      </c>
      <c r="N52" s="49">
        <f t="shared" ref="N52" si="82">+L52+M52</f>
        <v>289.5</v>
      </c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</row>
    <row r="53" spans="1:226" ht="12.75" customHeight="1" x14ac:dyDescent="0.2">
      <c r="A53" s="101" t="s">
        <v>59</v>
      </c>
      <c r="B53" s="97" t="s">
        <v>14</v>
      </c>
      <c r="C53" s="97" t="s">
        <v>15</v>
      </c>
      <c r="D53" s="97" t="str">
        <f>+D4</f>
        <v xml:space="preserve">1/2025. (II.12.) önk. rendelet eredeti ei.összesen </v>
      </c>
      <c r="E53" s="93" t="s">
        <v>66</v>
      </c>
      <c r="F53" s="94"/>
      <c r="G53" s="97" t="s">
        <v>14</v>
      </c>
      <c r="H53" s="97" t="s">
        <v>15</v>
      </c>
      <c r="I53" s="97" t="str">
        <f>+I4</f>
        <v xml:space="preserve">6/2025. (IV.8.) önk. rendelet mód. ei.összesen </v>
      </c>
      <c r="J53" s="93" t="s">
        <v>66</v>
      </c>
      <c r="K53" s="94"/>
      <c r="L53" s="97" t="s">
        <v>14</v>
      </c>
      <c r="M53" s="97" t="s">
        <v>15</v>
      </c>
      <c r="N53" s="97" t="str">
        <f>+N4</f>
        <v xml:space="preserve">20/2025. (X.22.) önk. rendelet mód. ei.összesen 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</row>
    <row r="54" spans="1:226" ht="12.75" customHeight="1" x14ac:dyDescent="0.2">
      <c r="A54" s="102"/>
      <c r="B54" s="97"/>
      <c r="C54" s="97"/>
      <c r="D54" s="97"/>
      <c r="E54" s="95"/>
      <c r="F54" s="96"/>
      <c r="G54" s="97"/>
      <c r="H54" s="97"/>
      <c r="I54" s="97"/>
      <c r="J54" s="95"/>
      <c r="K54" s="96"/>
      <c r="L54" s="97"/>
      <c r="M54" s="97"/>
      <c r="N54" s="9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</row>
    <row r="55" spans="1:226" x14ac:dyDescent="0.2">
      <c r="A55" s="102"/>
      <c r="B55" s="97"/>
      <c r="C55" s="97"/>
      <c r="D55" s="97"/>
      <c r="E55" s="97" t="s">
        <v>67</v>
      </c>
      <c r="F55" s="97" t="s">
        <v>68</v>
      </c>
      <c r="G55" s="97"/>
      <c r="H55" s="97"/>
      <c r="I55" s="97"/>
      <c r="J55" s="97" t="s">
        <v>67</v>
      </c>
      <c r="K55" s="97" t="s">
        <v>68</v>
      </c>
      <c r="L55" s="97"/>
      <c r="M55" s="97"/>
      <c r="N55" s="9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</row>
    <row r="56" spans="1:226" ht="26.25" customHeight="1" x14ac:dyDescent="0.2">
      <c r="A56" s="81"/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  <c r="HR56" s="6"/>
    </row>
    <row r="57" spans="1:226" x14ac:dyDescent="0.2">
      <c r="A57" s="75" t="s">
        <v>1</v>
      </c>
      <c r="B57" s="9"/>
      <c r="C57" s="23"/>
      <c r="D57" s="23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</row>
    <row r="58" spans="1:226" x14ac:dyDescent="0.2">
      <c r="A58" s="76" t="s">
        <v>21</v>
      </c>
      <c r="B58" s="24"/>
      <c r="C58" s="23"/>
      <c r="D58" s="25">
        <f t="shared" ref="D58:D85" si="83">SUM(B58:C58)</f>
        <v>0</v>
      </c>
      <c r="E58" s="49"/>
      <c r="F58" s="49"/>
      <c r="G58" s="49">
        <f>+B58+E58</f>
        <v>0</v>
      </c>
      <c r="H58" s="49">
        <f>+C58+F58</f>
        <v>0</v>
      </c>
      <c r="I58" s="49">
        <f>+G58+H58</f>
        <v>0</v>
      </c>
      <c r="J58" s="49"/>
      <c r="K58" s="49"/>
      <c r="L58" s="49">
        <f>+G58+J58</f>
        <v>0</v>
      </c>
      <c r="M58" s="49">
        <f>+H58+K58</f>
        <v>0</v>
      </c>
      <c r="N58" s="49">
        <f>+L58+M58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</row>
    <row r="59" spans="1:226" x14ac:dyDescent="0.2">
      <c r="A59" s="77" t="s">
        <v>22</v>
      </c>
      <c r="B59" s="26"/>
      <c r="C59" s="26"/>
      <c r="D59" s="25">
        <f t="shared" si="83"/>
        <v>0</v>
      </c>
      <c r="E59" s="49"/>
      <c r="F59" s="49"/>
      <c r="G59" s="49">
        <f t="shared" ref="G59:G60" si="84">+B59+E59</f>
        <v>0</v>
      </c>
      <c r="H59" s="49">
        <f t="shared" ref="H59:H60" si="85">+C59+F59</f>
        <v>0</v>
      </c>
      <c r="I59" s="49">
        <f t="shared" ref="I59:I60" si="86">+G59+H59</f>
        <v>0</v>
      </c>
      <c r="J59" s="49"/>
      <c r="K59" s="49"/>
      <c r="L59" s="49">
        <f t="shared" ref="L59:L60" si="87">+G59+J59</f>
        <v>0</v>
      </c>
      <c r="M59" s="49">
        <f t="shared" ref="M59:M60" si="88">+H59+K59</f>
        <v>0</v>
      </c>
      <c r="N59" s="49">
        <f t="shared" ref="N59:N60" si="89">+L59+M59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</row>
    <row r="60" spans="1:226" x14ac:dyDescent="0.2">
      <c r="A60" s="77" t="s">
        <v>23</v>
      </c>
      <c r="B60" s="26"/>
      <c r="C60" s="26"/>
      <c r="D60" s="25">
        <f t="shared" si="83"/>
        <v>0</v>
      </c>
      <c r="E60" s="49"/>
      <c r="F60" s="49"/>
      <c r="G60" s="49">
        <f t="shared" si="84"/>
        <v>0</v>
      </c>
      <c r="H60" s="49">
        <f t="shared" si="85"/>
        <v>0</v>
      </c>
      <c r="I60" s="49">
        <f t="shared" si="86"/>
        <v>0</v>
      </c>
      <c r="J60" s="49"/>
      <c r="K60" s="49"/>
      <c r="L60" s="49">
        <f t="shared" si="87"/>
        <v>0</v>
      </c>
      <c r="M60" s="49">
        <f t="shared" si="88"/>
        <v>0</v>
      </c>
      <c r="N60" s="49">
        <f t="shared" si="89"/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6"/>
      <c r="GV60" s="6"/>
      <c r="GW60" s="6"/>
      <c r="GX60" s="6"/>
      <c r="GY60" s="6"/>
      <c r="GZ60" s="6"/>
      <c r="HA60" s="6"/>
      <c r="HB60" s="6"/>
      <c r="HC60" s="6"/>
      <c r="HD60" s="6"/>
      <c r="HE60" s="6"/>
      <c r="HF60" s="6"/>
      <c r="HG60" s="6"/>
      <c r="HH60" s="6"/>
      <c r="HI60" s="6"/>
      <c r="HJ60" s="6"/>
      <c r="HK60" s="6"/>
      <c r="HL60" s="6"/>
      <c r="HM60" s="6"/>
      <c r="HN60" s="6"/>
      <c r="HO60" s="6"/>
      <c r="HP60" s="6"/>
      <c r="HQ60" s="6"/>
      <c r="HR60" s="6"/>
    </row>
    <row r="61" spans="1:226" x14ac:dyDescent="0.2">
      <c r="A61" s="13" t="s">
        <v>24</v>
      </c>
      <c r="B61" s="2">
        <f>SUM(B62:B72)</f>
        <v>5</v>
      </c>
      <c r="C61" s="2">
        <f>SUM(C62:C72)</f>
        <v>0</v>
      </c>
      <c r="D61" s="27">
        <f t="shared" si="83"/>
        <v>5</v>
      </c>
      <c r="E61" s="2">
        <f t="shared" ref="E61" si="90">SUM(E62:E72)</f>
        <v>0</v>
      </c>
      <c r="F61" s="2">
        <f t="shared" ref="F61" si="91">SUM(F62:F72)</f>
        <v>0</v>
      </c>
      <c r="G61" s="2">
        <f t="shared" ref="G61" si="92">SUM(G62:G72)</f>
        <v>5</v>
      </c>
      <c r="H61" s="2">
        <f t="shared" ref="H61" si="93">SUM(H62:H72)</f>
        <v>0</v>
      </c>
      <c r="I61" s="2">
        <f t="shared" ref="I61:M61" si="94">SUM(I62:I72)</f>
        <v>5</v>
      </c>
      <c r="J61" s="2">
        <f t="shared" si="94"/>
        <v>0</v>
      </c>
      <c r="K61" s="2">
        <f t="shared" si="94"/>
        <v>0</v>
      </c>
      <c r="L61" s="2">
        <f t="shared" si="94"/>
        <v>5</v>
      </c>
      <c r="M61" s="2">
        <f t="shared" si="94"/>
        <v>0</v>
      </c>
      <c r="N61" s="2">
        <f t="shared" ref="N61" si="95">SUM(N62:N72)</f>
        <v>5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  <c r="HQ61" s="6"/>
      <c r="HR61" s="6"/>
    </row>
    <row r="62" spans="1:226" x14ac:dyDescent="0.2">
      <c r="A62" s="78" t="s">
        <v>25</v>
      </c>
      <c r="B62" s="5"/>
      <c r="C62" s="5"/>
      <c r="D62" s="28">
        <f t="shared" si="83"/>
        <v>0</v>
      </c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  <c r="HQ62" s="6"/>
      <c r="HR62" s="6"/>
    </row>
    <row r="63" spans="1:226" x14ac:dyDescent="0.2">
      <c r="A63" s="78" t="s">
        <v>26</v>
      </c>
      <c r="B63" s="4"/>
      <c r="C63" s="4"/>
      <c r="D63" s="28">
        <f t="shared" si="83"/>
        <v>0</v>
      </c>
      <c r="E63" s="49"/>
      <c r="F63" s="49"/>
      <c r="G63" s="49">
        <f t="shared" ref="G63:G72" si="96">+B63+E63</f>
        <v>0</v>
      </c>
      <c r="H63" s="49">
        <f t="shared" ref="H63:H72" si="97">+C63+F63</f>
        <v>0</v>
      </c>
      <c r="I63" s="49">
        <f t="shared" ref="I63:I72" si="98">+G63+H63</f>
        <v>0</v>
      </c>
      <c r="J63" s="49"/>
      <c r="K63" s="49"/>
      <c r="L63" s="49">
        <f t="shared" ref="L63:L72" si="99">+G63+J63</f>
        <v>0</v>
      </c>
      <c r="M63" s="49">
        <f t="shared" ref="M63:M72" si="100">+H63+K63</f>
        <v>0</v>
      </c>
      <c r="N63" s="49">
        <f t="shared" ref="N63:N72" si="101">+L63+M63</f>
        <v>0</v>
      </c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  <c r="GS63" s="6"/>
      <c r="GT63" s="6"/>
      <c r="GU63" s="6"/>
      <c r="GV63" s="6"/>
      <c r="GW63" s="6"/>
      <c r="GX63" s="6"/>
      <c r="GY63" s="6"/>
      <c r="GZ63" s="6"/>
      <c r="HA63" s="6"/>
      <c r="HB63" s="6"/>
      <c r="HC63" s="6"/>
      <c r="HD63" s="6"/>
      <c r="HE63" s="6"/>
      <c r="HF63" s="6"/>
      <c r="HG63" s="6"/>
      <c r="HH63" s="6"/>
      <c r="HI63" s="6"/>
      <c r="HJ63" s="6"/>
      <c r="HK63" s="6"/>
      <c r="HL63" s="6"/>
      <c r="HM63" s="6"/>
      <c r="HN63" s="6"/>
      <c r="HO63" s="6"/>
      <c r="HP63" s="6"/>
      <c r="HQ63" s="6"/>
      <c r="HR63" s="6"/>
    </row>
    <row r="64" spans="1:226" x14ac:dyDescent="0.2">
      <c r="A64" s="78" t="s">
        <v>0</v>
      </c>
      <c r="B64" s="4"/>
      <c r="C64" s="4"/>
      <c r="D64" s="28">
        <f t="shared" si="83"/>
        <v>0</v>
      </c>
      <c r="E64" s="49"/>
      <c r="F64" s="49"/>
      <c r="G64" s="49">
        <f t="shared" si="96"/>
        <v>0</v>
      </c>
      <c r="H64" s="49">
        <f t="shared" si="97"/>
        <v>0</v>
      </c>
      <c r="I64" s="49">
        <f t="shared" si="98"/>
        <v>0</v>
      </c>
      <c r="J64" s="49"/>
      <c r="K64" s="49"/>
      <c r="L64" s="49">
        <f t="shared" si="99"/>
        <v>0</v>
      </c>
      <c r="M64" s="49">
        <f t="shared" si="100"/>
        <v>0</v>
      </c>
      <c r="N64" s="49">
        <f t="shared" si="101"/>
        <v>0</v>
      </c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  <c r="GO64" s="6"/>
      <c r="GP64" s="6"/>
      <c r="GQ64" s="6"/>
      <c r="GR64" s="6"/>
      <c r="GS64" s="6"/>
      <c r="GT64" s="6"/>
      <c r="GU64" s="6"/>
      <c r="GV64" s="6"/>
      <c r="GW64" s="6"/>
      <c r="GX64" s="6"/>
      <c r="GY64" s="6"/>
      <c r="GZ64" s="6"/>
      <c r="HA64" s="6"/>
      <c r="HB64" s="6"/>
      <c r="HC64" s="6"/>
      <c r="HD64" s="6"/>
      <c r="HE64" s="6"/>
      <c r="HF64" s="6"/>
      <c r="HG64" s="6"/>
      <c r="HH64" s="6"/>
      <c r="HI64" s="6"/>
      <c r="HJ64" s="6"/>
      <c r="HK64" s="6"/>
      <c r="HL64" s="6"/>
      <c r="HM64" s="6"/>
      <c r="HN64" s="6"/>
      <c r="HO64" s="6"/>
      <c r="HP64" s="6"/>
      <c r="HQ64" s="6"/>
      <c r="HR64" s="6"/>
    </row>
    <row r="65" spans="1:226" x14ac:dyDescent="0.2">
      <c r="A65" s="78" t="s">
        <v>27</v>
      </c>
      <c r="B65" s="17"/>
      <c r="C65" s="17"/>
      <c r="D65" s="28">
        <f t="shared" si="83"/>
        <v>0</v>
      </c>
      <c r="E65" s="49"/>
      <c r="F65" s="49"/>
      <c r="G65" s="49">
        <f t="shared" si="96"/>
        <v>0</v>
      </c>
      <c r="H65" s="49">
        <f t="shared" si="97"/>
        <v>0</v>
      </c>
      <c r="I65" s="49">
        <f t="shared" si="98"/>
        <v>0</v>
      </c>
      <c r="J65" s="49"/>
      <c r="K65" s="49"/>
      <c r="L65" s="49">
        <f t="shared" si="99"/>
        <v>0</v>
      </c>
      <c r="M65" s="49">
        <f t="shared" si="100"/>
        <v>0</v>
      </c>
      <c r="N65" s="49">
        <f t="shared" si="101"/>
        <v>0</v>
      </c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  <c r="GS65" s="6"/>
      <c r="GT65" s="6"/>
      <c r="GU65" s="6"/>
      <c r="GV65" s="6"/>
      <c r="GW65" s="6"/>
      <c r="GX65" s="6"/>
      <c r="GY65" s="6"/>
      <c r="GZ65" s="6"/>
      <c r="HA65" s="6"/>
      <c r="HB65" s="6"/>
      <c r="HC65" s="6"/>
      <c r="HD65" s="6"/>
      <c r="HE65" s="6"/>
      <c r="HF65" s="6"/>
      <c r="HG65" s="6"/>
      <c r="HH65" s="6"/>
      <c r="HI65" s="6"/>
      <c r="HJ65" s="6"/>
      <c r="HK65" s="6"/>
      <c r="HL65" s="6"/>
      <c r="HM65" s="6"/>
      <c r="HN65" s="6"/>
      <c r="HO65" s="6"/>
      <c r="HP65" s="6"/>
      <c r="HQ65" s="6"/>
      <c r="HR65" s="6"/>
    </row>
    <row r="66" spans="1:226" x14ac:dyDescent="0.2">
      <c r="A66" s="78" t="s">
        <v>52</v>
      </c>
      <c r="B66" s="17"/>
      <c r="C66" s="17"/>
      <c r="D66" s="28">
        <f t="shared" si="83"/>
        <v>0</v>
      </c>
      <c r="E66" s="49"/>
      <c r="F66" s="49"/>
      <c r="G66" s="49">
        <f t="shared" si="96"/>
        <v>0</v>
      </c>
      <c r="H66" s="49">
        <f t="shared" si="97"/>
        <v>0</v>
      </c>
      <c r="I66" s="49">
        <f t="shared" si="98"/>
        <v>0</v>
      </c>
      <c r="J66" s="49"/>
      <c r="K66" s="49"/>
      <c r="L66" s="49">
        <f t="shared" si="99"/>
        <v>0</v>
      </c>
      <c r="M66" s="49">
        <f t="shared" si="100"/>
        <v>0</v>
      </c>
      <c r="N66" s="49">
        <f t="shared" si="101"/>
        <v>0</v>
      </c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  <c r="GS66" s="6"/>
      <c r="GT66" s="6"/>
      <c r="GU66" s="6"/>
      <c r="GV66" s="6"/>
      <c r="GW66" s="6"/>
      <c r="GX66" s="6"/>
      <c r="GY66" s="6"/>
      <c r="GZ66" s="6"/>
      <c r="HA66" s="6"/>
      <c r="HB66" s="6"/>
      <c r="HC66" s="6"/>
      <c r="HD66" s="6"/>
      <c r="HE66" s="6"/>
      <c r="HF66" s="6"/>
      <c r="HG66" s="6"/>
      <c r="HH66" s="6"/>
      <c r="HI66" s="6"/>
      <c r="HJ66" s="6"/>
      <c r="HK66" s="6"/>
      <c r="HL66" s="6"/>
      <c r="HM66" s="6"/>
      <c r="HN66" s="6"/>
      <c r="HO66" s="6"/>
      <c r="HP66" s="6"/>
      <c r="HQ66" s="6"/>
      <c r="HR66" s="6"/>
    </row>
    <row r="67" spans="1:226" x14ac:dyDescent="0.2">
      <c r="A67" s="78" t="s">
        <v>29</v>
      </c>
      <c r="B67" s="17"/>
      <c r="C67" s="17"/>
      <c r="D67" s="28">
        <f t="shared" si="83"/>
        <v>0</v>
      </c>
      <c r="E67" s="49"/>
      <c r="F67" s="49"/>
      <c r="G67" s="49">
        <f t="shared" si="96"/>
        <v>0</v>
      </c>
      <c r="H67" s="49">
        <f t="shared" si="97"/>
        <v>0</v>
      </c>
      <c r="I67" s="49">
        <f t="shared" si="98"/>
        <v>0</v>
      </c>
      <c r="J67" s="49"/>
      <c r="K67" s="49"/>
      <c r="L67" s="49">
        <f t="shared" si="99"/>
        <v>0</v>
      </c>
      <c r="M67" s="49">
        <f t="shared" si="100"/>
        <v>0</v>
      </c>
      <c r="N67" s="49">
        <f t="shared" si="101"/>
        <v>0</v>
      </c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</row>
    <row r="68" spans="1:226" x14ac:dyDescent="0.2">
      <c r="A68" s="78" t="s">
        <v>30</v>
      </c>
      <c r="B68" s="17"/>
      <c r="C68" s="17"/>
      <c r="D68" s="28">
        <f t="shared" si="83"/>
        <v>0</v>
      </c>
      <c r="E68" s="49"/>
      <c r="F68" s="49"/>
      <c r="G68" s="49">
        <f t="shared" si="96"/>
        <v>0</v>
      </c>
      <c r="H68" s="49">
        <f t="shared" si="97"/>
        <v>0</v>
      </c>
      <c r="I68" s="49">
        <f t="shared" si="98"/>
        <v>0</v>
      </c>
      <c r="J68" s="49"/>
      <c r="K68" s="49"/>
      <c r="L68" s="49">
        <f t="shared" si="99"/>
        <v>0</v>
      </c>
      <c r="M68" s="49">
        <f t="shared" si="100"/>
        <v>0</v>
      </c>
      <c r="N68" s="49">
        <f t="shared" si="101"/>
        <v>0</v>
      </c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  <c r="GS68" s="6"/>
      <c r="GT68" s="6"/>
      <c r="GU68" s="6"/>
      <c r="GV68" s="6"/>
      <c r="GW68" s="6"/>
      <c r="GX68" s="6"/>
      <c r="GY68" s="6"/>
      <c r="GZ68" s="6"/>
      <c r="HA68" s="6"/>
      <c r="HB68" s="6"/>
      <c r="HC68" s="6"/>
      <c r="HD68" s="6"/>
      <c r="HE68" s="6"/>
      <c r="HF68" s="6"/>
      <c r="HG68" s="6"/>
      <c r="HH68" s="6"/>
      <c r="HI68" s="6"/>
      <c r="HJ68" s="6"/>
      <c r="HK68" s="6"/>
      <c r="HL68" s="6"/>
      <c r="HM68" s="6"/>
      <c r="HN68" s="6"/>
      <c r="HO68" s="6"/>
      <c r="HP68" s="6"/>
      <c r="HQ68" s="6"/>
      <c r="HR68" s="6"/>
    </row>
    <row r="69" spans="1:226" x14ac:dyDescent="0.2">
      <c r="A69" s="78" t="s">
        <v>31</v>
      </c>
      <c r="B69" s="17"/>
      <c r="C69" s="17"/>
      <c r="D69" s="28">
        <f t="shared" si="83"/>
        <v>0</v>
      </c>
      <c r="E69" s="49"/>
      <c r="F69" s="49"/>
      <c r="G69" s="49">
        <f t="shared" si="96"/>
        <v>0</v>
      </c>
      <c r="H69" s="49">
        <f t="shared" si="97"/>
        <v>0</v>
      </c>
      <c r="I69" s="49">
        <f t="shared" si="98"/>
        <v>0</v>
      </c>
      <c r="J69" s="49"/>
      <c r="K69" s="49"/>
      <c r="L69" s="49">
        <f t="shared" si="99"/>
        <v>0</v>
      </c>
      <c r="M69" s="49">
        <f t="shared" si="100"/>
        <v>0</v>
      </c>
      <c r="N69" s="49">
        <f t="shared" si="101"/>
        <v>0</v>
      </c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6"/>
      <c r="GV69" s="6"/>
      <c r="GW69" s="6"/>
      <c r="GX69" s="6"/>
      <c r="GY69" s="6"/>
      <c r="GZ69" s="6"/>
      <c r="HA69" s="6"/>
      <c r="HB69" s="6"/>
      <c r="HC69" s="6"/>
      <c r="HD69" s="6"/>
      <c r="HE69" s="6"/>
      <c r="HF69" s="6"/>
      <c r="HG69" s="6"/>
      <c r="HH69" s="6"/>
      <c r="HI69" s="6"/>
      <c r="HJ69" s="6"/>
      <c r="HK69" s="6"/>
      <c r="HL69" s="6"/>
      <c r="HM69" s="6"/>
      <c r="HN69" s="6"/>
      <c r="HO69" s="6"/>
      <c r="HP69" s="6"/>
      <c r="HQ69" s="6"/>
      <c r="HR69" s="6"/>
    </row>
    <row r="70" spans="1:226" x14ac:dyDescent="0.2">
      <c r="A70" s="78" t="s">
        <v>32</v>
      </c>
      <c r="B70" s="17"/>
      <c r="C70" s="17"/>
      <c r="D70" s="28">
        <f t="shared" si="83"/>
        <v>0</v>
      </c>
      <c r="E70" s="49"/>
      <c r="F70" s="49"/>
      <c r="G70" s="49">
        <f t="shared" si="96"/>
        <v>0</v>
      </c>
      <c r="H70" s="49">
        <f t="shared" si="97"/>
        <v>0</v>
      </c>
      <c r="I70" s="49">
        <f t="shared" si="98"/>
        <v>0</v>
      </c>
      <c r="J70" s="49"/>
      <c r="K70" s="49"/>
      <c r="L70" s="49">
        <f t="shared" si="99"/>
        <v>0</v>
      </c>
      <c r="M70" s="49">
        <f t="shared" si="100"/>
        <v>0</v>
      </c>
      <c r="N70" s="49">
        <f t="shared" si="101"/>
        <v>0</v>
      </c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  <c r="HO70" s="6"/>
      <c r="HP70" s="6"/>
      <c r="HQ70" s="6"/>
      <c r="HR70" s="6"/>
    </row>
    <row r="71" spans="1:226" s="30" customFormat="1" x14ac:dyDescent="0.2">
      <c r="A71" s="78" t="s">
        <v>33</v>
      </c>
      <c r="B71" s="17"/>
      <c r="C71" s="17"/>
      <c r="D71" s="28">
        <f t="shared" si="83"/>
        <v>0</v>
      </c>
      <c r="E71" s="49"/>
      <c r="F71" s="49"/>
      <c r="G71" s="49">
        <f t="shared" si="96"/>
        <v>0</v>
      </c>
      <c r="H71" s="49">
        <f t="shared" si="97"/>
        <v>0</v>
      </c>
      <c r="I71" s="49">
        <f t="shared" si="98"/>
        <v>0</v>
      </c>
      <c r="J71" s="49"/>
      <c r="K71" s="49"/>
      <c r="L71" s="49">
        <f t="shared" si="99"/>
        <v>0</v>
      </c>
      <c r="M71" s="49">
        <f t="shared" si="100"/>
        <v>0</v>
      </c>
      <c r="N71" s="49">
        <f t="shared" si="101"/>
        <v>0</v>
      </c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  <c r="FY71" s="29"/>
      <c r="FZ71" s="29"/>
      <c r="GA71" s="29"/>
      <c r="GB71" s="29"/>
      <c r="GC71" s="29"/>
      <c r="GD71" s="29"/>
      <c r="GE71" s="29"/>
      <c r="GF71" s="29"/>
      <c r="GG71" s="29"/>
      <c r="GH71" s="29"/>
      <c r="GI71" s="29"/>
      <c r="GJ71" s="29"/>
      <c r="GK71" s="29"/>
      <c r="GL71" s="29"/>
      <c r="GM71" s="29"/>
      <c r="GN71" s="29"/>
      <c r="GO71" s="29"/>
      <c r="GP71" s="29"/>
      <c r="GQ71" s="29"/>
      <c r="GR71" s="29"/>
      <c r="GS71" s="29"/>
      <c r="GT71" s="29"/>
      <c r="GU71" s="29"/>
      <c r="GV71" s="29"/>
      <c r="GW71" s="29"/>
      <c r="GX71" s="29"/>
      <c r="GY71" s="29"/>
      <c r="GZ71" s="29"/>
      <c r="HA71" s="29"/>
      <c r="HB71" s="29"/>
      <c r="HC71" s="29"/>
      <c r="HD71" s="29"/>
      <c r="HE71" s="29"/>
      <c r="HF71" s="29"/>
      <c r="HG71" s="29"/>
      <c r="HH71" s="29"/>
      <c r="HI71" s="29"/>
      <c r="HJ71" s="29"/>
      <c r="HK71" s="29"/>
      <c r="HL71" s="29"/>
      <c r="HM71" s="29"/>
      <c r="HN71" s="29"/>
      <c r="HO71" s="29"/>
      <c r="HP71" s="29"/>
      <c r="HQ71" s="29"/>
      <c r="HR71" s="29"/>
    </row>
    <row r="72" spans="1:226" x14ac:dyDescent="0.2">
      <c r="A72" s="78" t="s">
        <v>34</v>
      </c>
      <c r="B72" s="17">
        <v>5</v>
      </c>
      <c r="C72" s="17"/>
      <c r="D72" s="28">
        <f t="shared" si="83"/>
        <v>5</v>
      </c>
      <c r="E72" s="49"/>
      <c r="F72" s="49"/>
      <c r="G72" s="49">
        <f t="shared" si="96"/>
        <v>5</v>
      </c>
      <c r="H72" s="49">
        <f t="shared" si="97"/>
        <v>0</v>
      </c>
      <c r="I72" s="49">
        <f t="shared" si="98"/>
        <v>5</v>
      </c>
      <c r="J72" s="49"/>
      <c r="K72" s="49"/>
      <c r="L72" s="49">
        <f t="shared" si="99"/>
        <v>5</v>
      </c>
      <c r="M72" s="49">
        <f t="shared" si="100"/>
        <v>0</v>
      </c>
      <c r="N72" s="49">
        <f t="shared" si="101"/>
        <v>5</v>
      </c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  <c r="GS72" s="6"/>
      <c r="GT72" s="6"/>
      <c r="GU72" s="6"/>
      <c r="GV72" s="6"/>
      <c r="GW72" s="6"/>
      <c r="GX72" s="6"/>
      <c r="GY72" s="6"/>
      <c r="GZ72" s="6"/>
      <c r="HA72" s="6"/>
      <c r="HB72" s="6"/>
      <c r="HC72" s="6"/>
      <c r="HD72" s="6"/>
      <c r="HE72" s="6"/>
      <c r="HF72" s="6"/>
      <c r="HG72" s="6"/>
      <c r="HH72" s="6"/>
      <c r="HI72" s="6"/>
      <c r="HJ72" s="6"/>
      <c r="HK72" s="6"/>
      <c r="HL72" s="6"/>
      <c r="HM72" s="6"/>
      <c r="HN72" s="6"/>
      <c r="HO72" s="6"/>
      <c r="HP72" s="6"/>
      <c r="HQ72" s="6"/>
      <c r="HR72" s="6"/>
    </row>
    <row r="73" spans="1:226" x14ac:dyDescent="0.2">
      <c r="A73" s="13" t="s">
        <v>20</v>
      </c>
      <c r="B73" s="15">
        <f>SUM(B75:B79)</f>
        <v>0</v>
      </c>
      <c r="C73" s="15">
        <f>SUM(C75:C79)</f>
        <v>0</v>
      </c>
      <c r="D73" s="27">
        <f t="shared" si="83"/>
        <v>0</v>
      </c>
      <c r="E73" s="15">
        <f t="shared" ref="E73:I73" si="102">SUM(E75:E79)</f>
        <v>0</v>
      </c>
      <c r="F73" s="15">
        <f t="shared" si="102"/>
        <v>0</v>
      </c>
      <c r="G73" s="15">
        <f t="shared" si="102"/>
        <v>0</v>
      </c>
      <c r="H73" s="15">
        <f t="shared" si="102"/>
        <v>0</v>
      </c>
      <c r="I73" s="15">
        <f t="shared" si="102"/>
        <v>0</v>
      </c>
      <c r="J73" s="15">
        <f t="shared" ref="J73:N73" si="103">SUM(J75:J79)</f>
        <v>0</v>
      </c>
      <c r="K73" s="15">
        <f t="shared" si="103"/>
        <v>0</v>
      </c>
      <c r="L73" s="15">
        <f t="shared" si="103"/>
        <v>0</v>
      </c>
      <c r="M73" s="15">
        <f t="shared" si="103"/>
        <v>0</v>
      </c>
      <c r="N73" s="15">
        <f t="shared" si="103"/>
        <v>0</v>
      </c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6"/>
      <c r="GV73" s="6"/>
      <c r="GW73" s="6"/>
      <c r="GX73" s="6"/>
      <c r="GY73" s="6"/>
      <c r="GZ73" s="6"/>
      <c r="HA73" s="6"/>
      <c r="HB73" s="6"/>
      <c r="HC73" s="6"/>
      <c r="HD73" s="6"/>
      <c r="HE73" s="6"/>
      <c r="HF73" s="6"/>
      <c r="HG73" s="6"/>
      <c r="HH73" s="6"/>
      <c r="HI73" s="6"/>
      <c r="HJ73" s="6"/>
      <c r="HK73" s="6"/>
      <c r="HL73" s="6"/>
      <c r="HM73" s="6"/>
      <c r="HN73" s="6"/>
      <c r="HO73" s="6"/>
      <c r="HP73" s="6"/>
      <c r="HQ73" s="6"/>
      <c r="HR73" s="6"/>
    </row>
    <row r="74" spans="1:226" x14ac:dyDescent="0.2">
      <c r="A74" s="18" t="s">
        <v>25</v>
      </c>
      <c r="B74" s="31"/>
      <c r="C74" s="31"/>
      <c r="D74" s="25">
        <f t="shared" si="83"/>
        <v>0</v>
      </c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6"/>
      <c r="GV74" s="6"/>
      <c r="GW74" s="6"/>
      <c r="GX74" s="6"/>
      <c r="GY74" s="6"/>
      <c r="GZ74" s="6"/>
      <c r="HA74" s="6"/>
      <c r="HB74" s="6"/>
      <c r="HC74" s="6"/>
      <c r="HD74" s="6"/>
      <c r="HE74" s="6"/>
      <c r="HF74" s="6"/>
      <c r="HG74" s="6"/>
      <c r="HH74" s="6"/>
      <c r="HI74" s="6"/>
      <c r="HJ74" s="6"/>
      <c r="HK74" s="6"/>
      <c r="HL74" s="6"/>
      <c r="HM74" s="6"/>
      <c r="HN74" s="6"/>
      <c r="HO74" s="6"/>
      <c r="HP74" s="6"/>
      <c r="HQ74" s="6"/>
      <c r="HR74" s="6"/>
    </row>
    <row r="75" spans="1:226" x14ac:dyDescent="0.2">
      <c r="A75" s="18" t="s">
        <v>35</v>
      </c>
      <c r="B75" s="17"/>
      <c r="C75" s="17"/>
      <c r="D75" s="28">
        <f t="shared" si="83"/>
        <v>0</v>
      </c>
      <c r="E75" s="49"/>
      <c r="F75" s="49"/>
      <c r="G75" s="49">
        <f t="shared" ref="G75:G81" si="104">+B75+E75</f>
        <v>0</v>
      </c>
      <c r="H75" s="49">
        <f t="shared" ref="H75:H81" si="105">+C75+F75</f>
        <v>0</v>
      </c>
      <c r="I75" s="49">
        <f t="shared" ref="I75:I81" si="106">+G75+H75</f>
        <v>0</v>
      </c>
      <c r="J75" s="49"/>
      <c r="K75" s="49"/>
      <c r="L75" s="49">
        <f t="shared" ref="L75:L81" si="107">+G75+J75</f>
        <v>0</v>
      </c>
      <c r="M75" s="49">
        <f t="shared" ref="M75:M81" si="108">+H75+K75</f>
        <v>0</v>
      </c>
      <c r="N75" s="49">
        <f t="shared" ref="N75:N81" si="109">+L75+M75</f>
        <v>0</v>
      </c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6"/>
      <c r="GV75" s="6"/>
      <c r="GW75" s="6"/>
      <c r="GX75" s="6"/>
      <c r="GY75" s="6"/>
      <c r="GZ75" s="6"/>
      <c r="HA75" s="6"/>
      <c r="HB75" s="6"/>
      <c r="HC75" s="6"/>
      <c r="HD75" s="6"/>
      <c r="HE75" s="6"/>
      <c r="HF75" s="6"/>
      <c r="HG75" s="6"/>
      <c r="HH75" s="6"/>
      <c r="HI75" s="6"/>
      <c r="HJ75" s="6"/>
      <c r="HK75" s="6"/>
      <c r="HL75" s="6"/>
      <c r="HM75" s="6"/>
      <c r="HN75" s="6"/>
      <c r="HO75" s="6"/>
      <c r="HP75" s="6"/>
      <c r="HQ75" s="6"/>
      <c r="HR75" s="6"/>
    </row>
    <row r="76" spans="1:226" x14ac:dyDescent="0.2">
      <c r="A76" s="18" t="s">
        <v>36</v>
      </c>
      <c r="B76" s="17"/>
      <c r="C76" s="17"/>
      <c r="D76" s="28">
        <f t="shared" si="83"/>
        <v>0</v>
      </c>
      <c r="E76" s="49"/>
      <c r="F76" s="49"/>
      <c r="G76" s="49">
        <f t="shared" si="104"/>
        <v>0</v>
      </c>
      <c r="H76" s="49">
        <f t="shared" si="105"/>
        <v>0</v>
      </c>
      <c r="I76" s="49">
        <f t="shared" si="106"/>
        <v>0</v>
      </c>
      <c r="J76" s="49"/>
      <c r="K76" s="49"/>
      <c r="L76" s="49">
        <f t="shared" si="107"/>
        <v>0</v>
      </c>
      <c r="M76" s="49">
        <f t="shared" si="108"/>
        <v>0</v>
      </c>
      <c r="N76" s="49">
        <f t="shared" si="109"/>
        <v>0</v>
      </c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  <c r="GS76" s="6"/>
      <c r="GT76" s="6"/>
      <c r="GU76" s="6"/>
      <c r="GV76" s="6"/>
      <c r="GW76" s="6"/>
      <c r="GX76" s="6"/>
      <c r="GY76" s="6"/>
      <c r="GZ76" s="6"/>
      <c r="HA76" s="6"/>
      <c r="HB76" s="6"/>
      <c r="HC76" s="6"/>
      <c r="HD76" s="6"/>
      <c r="HE76" s="6"/>
      <c r="HF76" s="6"/>
      <c r="HG76" s="6"/>
      <c r="HH76" s="6"/>
      <c r="HI76" s="6"/>
      <c r="HJ76" s="6"/>
      <c r="HK76" s="6"/>
      <c r="HL76" s="6"/>
      <c r="HM76" s="6"/>
      <c r="HN76" s="6"/>
      <c r="HO76" s="6"/>
      <c r="HP76" s="6"/>
      <c r="HQ76" s="6"/>
      <c r="HR76" s="6"/>
    </row>
    <row r="77" spans="1:226" s="30" customFormat="1" x14ac:dyDescent="0.2">
      <c r="A77" s="18" t="s">
        <v>37</v>
      </c>
      <c r="B77" s="17"/>
      <c r="C77" s="17"/>
      <c r="D77" s="28">
        <f t="shared" si="83"/>
        <v>0</v>
      </c>
      <c r="E77" s="49"/>
      <c r="F77" s="49"/>
      <c r="G77" s="49">
        <f t="shared" si="104"/>
        <v>0</v>
      </c>
      <c r="H77" s="49">
        <f t="shared" si="105"/>
        <v>0</v>
      </c>
      <c r="I77" s="49">
        <f t="shared" si="106"/>
        <v>0</v>
      </c>
      <c r="J77" s="49"/>
      <c r="K77" s="49"/>
      <c r="L77" s="49">
        <f t="shared" si="107"/>
        <v>0</v>
      </c>
      <c r="M77" s="49">
        <f t="shared" si="108"/>
        <v>0</v>
      </c>
      <c r="N77" s="49">
        <f t="shared" si="109"/>
        <v>0</v>
      </c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  <c r="FY77" s="29"/>
      <c r="FZ77" s="29"/>
      <c r="GA77" s="29"/>
      <c r="GB77" s="29"/>
      <c r="GC77" s="29"/>
      <c r="GD77" s="29"/>
      <c r="GE77" s="29"/>
      <c r="GF77" s="29"/>
      <c r="GG77" s="29"/>
      <c r="GH77" s="29"/>
      <c r="GI77" s="29"/>
      <c r="GJ77" s="29"/>
      <c r="GK77" s="29"/>
      <c r="GL77" s="29"/>
      <c r="GM77" s="29"/>
      <c r="GN77" s="29"/>
      <c r="GO77" s="29"/>
      <c r="GP77" s="29"/>
      <c r="GQ77" s="29"/>
      <c r="GR77" s="29"/>
      <c r="GS77" s="29"/>
      <c r="GT77" s="29"/>
      <c r="GU77" s="29"/>
      <c r="GV77" s="29"/>
      <c r="GW77" s="29"/>
      <c r="GX77" s="29"/>
      <c r="GY77" s="29"/>
      <c r="GZ77" s="29"/>
      <c r="HA77" s="29"/>
      <c r="HB77" s="29"/>
      <c r="HC77" s="29"/>
      <c r="HD77" s="29"/>
      <c r="HE77" s="29"/>
      <c r="HF77" s="29"/>
      <c r="HG77" s="29"/>
      <c r="HH77" s="29"/>
      <c r="HI77" s="29"/>
      <c r="HJ77" s="29"/>
      <c r="HK77" s="29"/>
      <c r="HL77" s="29"/>
      <c r="HM77" s="29"/>
      <c r="HN77" s="29"/>
      <c r="HO77" s="29"/>
      <c r="HP77" s="29"/>
      <c r="HQ77" s="29"/>
      <c r="HR77" s="29"/>
    </row>
    <row r="78" spans="1:226" s="30" customFormat="1" x14ac:dyDescent="0.2">
      <c r="A78" s="18" t="s">
        <v>38</v>
      </c>
      <c r="B78" s="17"/>
      <c r="C78" s="17"/>
      <c r="D78" s="28">
        <f t="shared" si="83"/>
        <v>0</v>
      </c>
      <c r="E78" s="49"/>
      <c r="F78" s="49"/>
      <c r="G78" s="49">
        <f t="shared" si="104"/>
        <v>0</v>
      </c>
      <c r="H78" s="49">
        <f t="shared" si="105"/>
        <v>0</v>
      </c>
      <c r="I78" s="49">
        <f t="shared" si="106"/>
        <v>0</v>
      </c>
      <c r="J78" s="49"/>
      <c r="K78" s="49"/>
      <c r="L78" s="49">
        <f t="shared" si="107"/>
        <v>0</v>
      </c>
      <c r="M78" s="49">
        <f t="shared" si="108"/>
        <v>0</v>
      </c>
      <c r="N78" s="49">
        <f t="shared" si="109"/>
        <v>0</v>
      </c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  <c r="FY78" s="29"/>
      <c r="FZ78" s="29"/>
      <c r="GA78" s="29"/>
      <c r="GB78" s="29"/>
      <c r="GC78" s="29"/>
      <c r="GD78" s="29"/>
      <c r="GE78" s="29"/>
      <c r="GF78" s="29"/>
      <c r="GG78" s="29"/>
      <c r="GH78" s="29"/>
      <c r="GI78" s="29"/>
      <c r="GJ78" s="29"/>
      <c r="GK78" s="29"/>
      <c r="GL78" s="29"/>
      <c r="GM78" s="29"/>
      <c r="GN78" s="29"/>
      <c r="GO78" s="29"/>
      <c r="GP78" s="29"/>
      <c r="GQ78" s="29"/>
      <c r="GR78" s="29"/>
      <c r="GS78" s="29"/>
      <c r="GT78" s="29"/>
      <c r="GU78" s="29"/>
      <c r="GV78" s="29"/>
      <c r="GW78" s="29"/>
      <c r="GX78" s="29"/>
      <c r="GY78" s="29"/>
      <c r="GZ78" s="29"/>
      <c r="HA78" s="29"/>
      <c r="HB78" s="29"/>
      <c r="HC78" s="29"/>
      <c r="HD78" s="29"/>
      <c r="HE78" s="29"/>
      <c r="HF78" s="29"/>
      <c r="HG78" s="29"/>
      <c r="HH78" s="29"/>
      <c r="HI78" s="29"/>
      <c r="HJ78" s="29"/>
      <c r="HK78" s="29"/>
      <c r="HL78" s="29"/>
      <c r="HM78" s="29"/>
      <c r="HN78" s="29"/>
      <c r="HO78" s="29"/>
      <c r="HP78" s="29"/>
      <c r="HQ78" s="29"/>
      <c r="HR78" s="29"/>
    </row>
    <row r="79" spans="1:226" s="30" customFormat="1" x14ac:dyDescent="0.2">
      <c r="A79" s="18" t="s">
        <v>39</v>
      </c>
      <c r="B79" s="31"/>
      <c r="C79" s="31"/>
      <c r="D79" s="25">
        <f t="shared" si="83"/>
        <v>0</v>
      </c>
      <c r="E79" s="49"/>
      <c r="F79" s="49"/>
      <c r="G79" s="49">
        <f t="shared" si="104"/>
        <v>0</v>
      </c>
      <c r="H79" s="49">
        <f t="shared" si="105"/>
        <v>0</v>
      </c>
      <c r="I79" s="49">
        <f t="shared" si="106"/>
        <v>0</v>
      </c>
      <c r="J79" s="49"/>
      <c r="K79" s="49"/>
      <c r="L79" s="49">
        <f t="shared" si="107"/>
        <v>0</v>
      </c>
      <c r="M79" s="49">
        <f t="shared" si="108"/>
        <v>0</v>
      </c>
      <c r="N79" s="49">
        <f t="shared" si="109"/>
        <v>0</v>
      </c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  <c r="FY79" s="29"/>
      <c r="FZ79" s="29"/>
      <c r="GA79" s="29"/>
      <c r="GB79" s="29"/>
      <c r="GC79" s="29"/>
      <c r="GD79" s="29"/>
      <c r="GE79" s="29"/>
      <c r="GF79" s="29"/>
      <c r="GG79" s="29"/>
      <c r="GH79" s="29"/>
      <c r="GI79" s="29"/>
      <c r="GJ79" s="29"/>
      <c r="GK79" s="29"/>
      <c r="GL79" s="29"/>
      <c r="GM79" s="29"/>
      <c r="GN79" s="29"/>
      <c r="GO79" s="29"/>
      <c r="GP79" s="29"/>
      <c r="GQ79" s="29"/>
      <c r="GR79" s="29"/>
      <c r="GS79" s="29"/>
      <c r="GT79" s="29"/>
      <c r="GU79" s="29"/>
      <c r="GV79" s="29"/>
      <c r="GW79" s="29"/>
      <c r="GX79" s="29"/>
      <c r="GY79" s="29"/>
      <c r="GZ79" s="29"/>
      <c r="HA79" s="29"/>
      <c r="HB79" s="29"/>
      <c r="HC79" s="29"/>
      <c r="HD79" s="29"/>
      <c r="HE79" s="29"/>
      <c r="HF79" s="29"/>
      <c r="HG79" s="29"/>
      <c r="HH79" s="29"/>
      <c r="HI79" s="29"/>
      <c r="HJ79" s="29"/>
      <c r="HK79" s="29"/>
      <c r="HL79" s="29"/>
      <c r="HM79" s="29"/>
      <c r="HN79" s="29"/>
      <c r="HO79" s="29"/>
      <c r="HP79" s="29"/>
      <c r="HQ79" s="29"/>
      <c r="HR79" s="29"/>
    </row>
    <row r="80" spans="1:226" s="30" customFormat="1" x14ac:dyDescent="0.2">
      <c r="A80" s="77" t="s">
        <v>40</v>
      </c>
      <c r="B80" s="19"/>
      <c r="C80" s="19"/>
      <c r="D80" s="25">
        <f t="shared" si="83"/>
        <v>0</v>
      </c>
      <c r="E80" s="49"/>
      <c r="F80" s="49"/>
      <c r="G80" s="49">
        <f t="shared" si="104"/>
        <v>0</v>
      </c>
      <c r="H80" s="49">
        <f t="shared" si="105"/>
        <v>0</v>
      </c>
      <c r="I80" s="49">
        <f t="shared" si="106"/>
        <v>0</v>
      </c>
      <c r="J80" s="49"/>
      <c r="K80" s="49"/>
      <c r="L80" s="49">
        <f t="shared" si="107"/>
        <v>0</v>
      </c>
      <c r="M80" s="49">
        <f t="shared" si="108"/>
        <v>0</v>
      </c>
      <c r="N80" s="49">
        <f t="shared" si="109"/>
        <v>0</v>
      </c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  <c r="FY80" s="29"/>
      <c r="FZ80" s="29"/>
      <c r="GA80" s="29"/>
      <c r="GB80" s="29"/>
      <c r="GC80" s="29"/>
      <c r="GD80" s="29"/>
      <c r="GE80" s="29"/>
      <c r="GF80" s="29"/>
      <c r="GG80" s="29"/>
      <c r="GH80" s="29"/>
      <c r="GI80" s="29"/>
      <c r="GJ80" s="29"/>
      <c r="GK80" s="29"/>
      <c r="GL80" s="29"/>
      <c r="GM80" s="29"/>
      <c r="GN80" s="29"/>
      <c r="GO80" s="29"/>
      <c r="GP80" s="29"/>
      <c r="GQ80" s="29"/>
      <c r="GR80" s="29"/>
      <c r="GS80" s="29"/>
      <c r="GT80" s="29"/>
      <c r="GU80" s="29"/>
      <c r="GV80" s="29"/>
      <c r="GW80" s="29"/>
      <c r="GX80" s="29"/>
      <c r="GY80" s="29"/>
      <c r="GZ80" s="29"/>
      <c r="HA80" s="29"/>
      <c r="HB80" s="29"/>
      <c r="HC80" s="29"/>
      <c r="HD80" s="29"/>
      <c r="HE80" s="29"/>
      <c r="HF80" s="29"/>
      <c r="HG80" s="29"/>
      <c r="HH80" s="29"/>
      <c r="HI80" s="29"/>
      <c r="HJ80" s="29"/>
      <c r="HK80" s="29"/>
      <c r="HL80" s="29"/>
      <c r="HM80" s="29"/>
      <c r="HN80" s="29"/>
      <c r="HO80" s="29"/>
      <c r="HP80" s="29"/>
      <c r="HQ80" s="29"/>
      <c r="HR80" s="29"/>
    </row>
    <row r="81" spans="1:229" s="30" customFormat="1" x14ac:dyDescent="0.2">
      <c r="A81" s="77" t="s">
        <v>41</v>
      </c>
      <c r="B81" s="31"/>
      <c r="C81" s="31"/>
      <c r="D81" s="25">
        <f t="shared" si="83"/>
        <v>0</v>
      </c>
      <c r="E81" s="49"/>
      <c r="F81" s="49"/>
      <c r="G81" s="49">
        <f t="shared" si="104"/>
        <v>0</v>
      </c>
      <c r="H81" s="49">
        <f t="shared" si="105"/>
        <v>0</v>
      </c>
      <c r="I81" s="49">
        <f t="shared" si="106"/>
        <v>0</v>
      </c>
      <c r="J81" s="49"/>
      <c r="K81" s="49"/>
      <c r="L81" s="49">
        <f t="shared" si="107"/>
        <v>0</v>
      </c>
      <c r="M81" s="49">
        <f t="shared" si="108"/>
        <v>0</v>
      </c>
      <c r="N81" s="49">
        <f t="shared" si="109"/>
        <v>0</v>
      </c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  <c r="FY81" s="29"/>
      <c r="FZ81" s="29"/>
      <c r="GA81" s="29"/>
      <c r="GB81" s="29"/>
      <c r="GC81" s="29"/>
      <c r="GD81" s="29"/>
      <c r="GE81" s="29"/>
      <c r="GF81" s="29"/>
      <c r="GG81" s="29"/>
      <c r="GH81" s="29"/>
      <c r="GI81" s="29"/>
      <c r="GJ81" s="29"/>
      <c r="GK81" s="29"/>
      <c r="GL81" s="29"/>
      <c r="GM81" s="29"/>
      <c r="GN81" s="29"/>
      <c r="GO81" s="29"/>
      <c r="GP81" s="29"/>
      <c r="GQ81" s="29"/>
      <c r="GR81" s="29"/>
      <c r="GS81" s="29"/>
      <c r="GT81" s="29"/>
      <c r="GU81" s="29"/>
      <c r="GV81" s="29"/>
      <c r="GW81" s="29"/>
      <c r="GX81" s="29"/>
      <c r="GY81" s="29"/>
      <c r="GZ81" s="29"/>
      <c r="HA81" s="29"/>
      <c r="HB81" s="29"/>
      <c r="HC81" s="29"/>
      <c r="HD81" s="29"/>
      <c r="HE81" s="29"/>
      <c r="HF81" s="29"/>
      <c r="HG81" s="29"/>
      <c r="HH81" s="29"/>
      <c r="HI81" s="29"/>
      <c r="HJ81" s="29"/>
      <c r="HK81" s="29"/>
      <c r="HL81" s="29"/>
      <c r="HM81" s="29"/>
      <c r="HN81" s="29"/>
      <c r="HO81" s="29"/>
      <c r="HP81" s="29"/>
      <c r="HQ81" s="29"/>
      <c r="HR81" s="29"/>
    </row>
    <row r="82" spans="1:229" x14ac:dyDescent="0.2">
      <c r="A82" s="13" t="s">
        <v>42</v>
      </c>
      <c r="B82" s="15">
        <f>SUM(B58+B59+B60+B61+B73+B80+B81)</f>
        <v>5</v>
      </c>
      <c r="C82" s="15">
        <f>SUM(C58,C59,C60,C61,C73,C80,C81)</f>
        <v>0</v>
      </c>
      <c r="D82" s="27">
        <f t="shared" si="83"/>
        <v>5</v>
      </c>
      <c r="E82" s="15">
        <f t="shared" ref="E82" si="110">SUM(E58,E59,E60,E61,E73,E80,E81)</f>
        <v>0</v>
      </c>
      <c r="F82" s="15">
        <f t="shared" ref="F82" si="111">SUM(F58,F59,F60,F61,F73,F80,F81)</f>
        <v>0</v>
      </c>
      <c r="G82" s="15">
        <f t="shared" ref="G82" si="112">SUM(G58,G59,G60,G61,G73,G80,G81)</f>
        <v>5</v>
      </c>
      <c r="H82" s="15">
        <f t="shared" ref="H82" si="113">SUM(H58,H59,H60,H61,H73,H80,H81)</f>
        <v>0</v>
      </c>
      <c r="I82" s="15">
        <f t="shared" ref="I82:M82" si="114">SUM(I58,I59,I60,I61,I73,I80,I81)</f>
        <v>5</v>
      </c>
      <c r="J82" s="15">
        <f t="shared" si="114"/>
        <v>0</v>
      </c>
      <c r="K82" s="15">
        <f t="shared" si="114"/>
        <v>0</v>
      </c>
      <c r="L82" s="15">
        <f t="shared" si="114"/>
        <v>5</v>
      </c>
      <c r="M82" s="15">
        <f t="shared" si="114"/>
        <v>0</v>
      </c>
      <c r="N82" s="15">
        <f t="shared" ref="N82" si="115">SUM(N58,N59,N60,N61,N73,N80,N81)</f>
        <v>5</v>
      </c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  <c r="GS82" s="6"/>
      <c r="GT82" s="6"/>
      <c r="GU82" s="6"/>
      <c r="GV82" s="6"/>
      <c r="GW82" s="6"/>
      <c r="GX82" s="6"/>
      <c r="GY82" s="6"/>
      <c r="GZ82" s="6"/>
      <c r="HA82" s="6"/>
      <c r="HB82" s="6"/>
      <c r="HC82" s="6"/>
      <c r="HD82" s="6"/>
      <c r="HE82" s="6"/>
      <c r="HF82" s="6"/>
      <c r="HG82" s="6"/>
      <c r="HH82" s="6"/>
      <c r="HI82" s="6"/>
      <c r="HJ82" s="6"/>
      <c r="HK82" s="6"/>
      <c r="HL82" s="6"/>
      <c r="HM82" s="6"/>
      <c r="HN82" s="6"/>
      <c r="HO82" s="6"/>
      <c r="HP82" s="6"/>
      <c r="HQ82" s="6"/>
      <c r="HR82" s="6"/>
    </row>
    <row r="83" spans="1:229" x14ac:dyDescent="0.2">
      <c r="A83" s="79" t="s">
        <v>69</v>
      </c>
      <c r="B83" s="69"/>
      <c r="C83" s="15"/>
      <c r="D83" s="27"/>
      <c r="E83" s="70">
        <v>230</v>
      </c>
      <c r="F83" s="71"/>
      <c r="G83" s="24">
        <f>+B83+E83</f>
        <v>230</v>
      </c>
      <c r="H83" s="23">
        <f>+C83+F83</f>
        <v>0</v>
      </c>
      <c r="I83" s="25">
        <f>SUM(G83:H83)</f>
        <v>230</v>
      </c>
      <c r="J83" s="70"/>
      <c r="K83" s="71"/>
      <c r="L83" s="24">
        <f>+G83+J83</f>
        <v>230</v>
      </c>
      <c r="M83" s="23">
        <f>+H83+K83</f>
        <v>0</v>
      </c>
      <c r="N83" s="25">
        <f>SUM(L83:M83)</f>
        <v>230</v>
      </c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  <c r="GS83" s="6"/>
      <c r="GT83" s="6"/>
      <c r="GU83" s="6"/>
      <c r="GV83" s="6"/>
      <c r="GW83" s="6"/>
      <c r="GX83" s="6"/>
      <c r="GY83" s="6"/>
      <c r="GZ83" s="6"/>
      <c r="HA83" s="6"/>
      <c r="HB83" s="6"/>
      <c r="HC83" s="6"/>
      <c r="HD83" s="6"/>
      <c r="HE83" s="6"/>
      <c r="HF83" s="6"/>
      <c r="HG83" s="6"/>
      <c r="HH83" s="6"/>
      <c r="HI83" s="6"/>
      <c r="HJ83" s="6"/>
      <c r="HK83" s="6"/>
      <c r="HL83" s="6"/>
      <c r="HM83" s="6"/>
      <c r="HN83" s="6"/>
      <c r="HO83" s="6"/>
      <c r="HP83" s="6"/>
      <c r="HQ83" s="6"/>
      <c r="HR83" s="6"/>
      <c r="HS83" s="6"/>
      <c r="HT83" s="6"/>
      <c r="HU83" s="6"/>
    </row>
    <row r="84" spans="1:229" s="30" customFormat="1" x14ac:dyDescent="0.2">
      <c r="A84" s="19" t="s">
        <v>60</v>
      </c>
      <c r="B84" s="32">
        <v>124181</v>
      </c>
      <c r="C84" s="31"/>
      <c r="D84" s="25">
        <f t="shared" si="83"/>
        <v>124181</v>
      </c>
      <c r="E84" s="49">
        <v>13293</v>
      </c>
      <c r="F84" s="49"/>
      <c r="G84" s="49">
        <f t="shared" ref="G84" si="116">+B84+E84</f>
        <v>137474</v>
      </c>
      <c r="H84" s="49">
        <v>0</v>
      </c>
      <c r="I84" s="49">
        <f t="shared" ref="I84" si="117">+G84+H84</f>
        <v>137474</v>
      </c>
      <c r="J84" s="49">
        <v>1778</v>
      </c>
      <c r="K84" s="49"/>
      <c r="L84" s="49">
        <f t="shared" ref="L84" si="118">+G84+J84</f>
        <v>139252</v>
      </c>
      <c r="M84" s="49">
        <v>0</v>
      </c>
      <c r="N84" s="49">
        <f t="shared" ref="N84" si="119">+L84+M84</f>
        <v>139252</v>
      </c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  <c r="FY84" s="29"/>
      <c r="FZ84" s="29"/>
      <c r="GA84" s="29"/>
      <c r="GB84" s="29"/>
      <c r="GC84" s="29"/>
      <c r="GD84" s="29"/>
      <c r="GE84" s="29"/>
      <c r="GF84" s="29"/>
      <c r="GG84" s="29"/>
      <c r="GH84" s="29"/>
      <c r="GI84" s="29"/>
      <c r="GJ84" s="29"/>
      <c r="GK84" s="29"/>
      <c r="GL84" s="29"/>
      <c r="GM84" s="29"/>
      <c r="GN84" s="29"/>
      <c r="GO84" s="29"/>
      <c r="GP84" s="29"/>
      <c r="GQ84" s="29"/>
      <c r="GR84" s="29"/>
      <c r="GS84" s="29"/>
      <c r="GT84" s="29"/>
      <c r="GU84" s="29"/>
      <c r="GV84" s="29"/>
      <c r="GW84" s="29"/>
      <c r="GX84" s="29"/>
      <c r="GY84" s="29"/>
      <c r="GZ84" s="29"/>
      <c r="HA84" s="29"/>
      <c r="HB84" s="29"/>
      <c r="HC84" s="29"/>
      <c r="HD84" s="29"/>
      <c r="HE84" s="29"/>
      <c r="HF84" s="29"/>
      <c r="HG84" s="29"/>
      <c r="HH84" s="29"/>
      <c r="HI84" s="29"/>
      <c r="HJ84" s="29"/>
      <c r="HK84" s="29"/>
      <c r="HL84" s="29"/>
      <c r="HM84" s="29"/>
      <c r="HN84" s="29"/>
      <c r="HO84" s="29"/>
      <c r="HP84" s="29"/>
      <c r="HQ84" s="29"/>
      <c r="HR84" s="29"/>
    </row>
    <row r="85" spans="1:229" x14ac:dyDescent="0.2">
      <c r="A85" s="13" t="s">
        <v>43</v>
      </c>
      <c r="B85" s="15">
        <f>SUM(B82:B84)</f>
        <v>124186</v>
      </c>
      <c r="C85" s="15">
        <f>SUM(C82:C84)</f>
        <v>0</v>
      </c>
      <c r="D85" s="27">
        <f t="shared" si="83"/>
        <v>124186</v>
      </c>
      <c r="E85" s="15">
        <f t="shared" ref="E85" si="120">SUM(E82:E84)</f>
        <v>13523</v>
      </c>
      <c r="F85" s="15">
        <f t="shared" ref="F85" si="121">SUM(F82:F84)</f>
        <v>0</v>
      </c>
      <c r="G85" s="15">
        <f t="shared" ref="G85" si="122">SUM(G82:G84)</f>
        <v>137709</v>
      </c>
      <c r="H85" s="15">
        <f t="shared" ref="H85" si="123">SUM(H82:H84)</f>
        <v>0</v>
      </c>
      <c r="I85" s="15">
        <f t="shared" ref="I85:M85" si="124">SUM(I82:I84)</f>
        <v>137709</v>
      </c>
      <c r="J85" s="15">
        <f t="shared" si="124"/>
        <v>1778</v>
      </c>
      <c r="K85" s="15">
        <f t="shared" si="124"/>
        <v>0</v>
      </c>
      <c r="L85" s="15">
        <f t="shared" si="124"/>
        <v>139487</v>
      </c>
      <c r="M85" s="15">
        <f t="shared" si="124"/>
        <v>0</v>
      </c>
      <c r="N85" s="15">
        <f t="shared" ref="N85" si="125">SUM(N82:N84)</f>
        <v>139487</v>
      </c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F85" s="33"/>
      <c r="CG85" s="33"/>
      <c r="CH85" s="33"/>
      <c r="CI85" s="33"/>
      <c r="CJ85" s="33"/>
      <c r="CK85" s="33"/>
      <c r="CL85" s="33"/>
      <c r="CM85" s="33"/>
      <c r="CN85" s="33"/>
      <c r="CO85" s="33"/>
      <c r="CP85" s="33"/>
      <c r="CQ85" s="33"/>
      <c r="CR85" s="33"/>
      <c r="CS85" s="33"/>
      <c r="CT85" s="33"/>
      <c r="CU85" s="33"/>
      <c r="CV85" s="33"/>
      <c r="CW85" s="33"/>
      <c r="CX85" s="33"/>
      <c r="CY85" s="33"/>
      <c r="CZ85" s="33"/>
      <c r="DA85" s="33"/>
      <c r="DB85" s="33"/>
      <c r="DC85" s="33"/>
      <c r="DD85" s="33"/>
      <c r="DE85" s="33"/>
      <c r="DF85" s="33"/>
      <c r="DG85" s="33"/>
      <c r="DH85" s="33"/>
      <c r="DI85" s="33"/>
      <c r="DJ85" s="33"/>
      <c r="DK85" s="33"/>
      <c r="DL85" s="33"/>
      <c r="DM85" s="33"/>
      <c r="DN85" s="33"/>
      <c r="DO85" s="33"/>
      <c r="DP85" s="33"/>
      <c r="DQ85" s="33"/>
      <c r="DR85" s="33"/>
      <c r="DS85" s="33"/>
      <c r="DT85" s="33"/>
      <c r="DU85" s="33"/>
      <c r="DV85" s="33"/>
      <c r="DW85" s="33"/>
      <c r="DX85" s="33"/>
      <c r="DY85" s="33"/>
      <c r="DZ85" s="33"/>
      <c r="EA85" s="33"/>
      <c r="EB85" s="33"/>
      <c r="EC85" s="33"/>
      <c r="ED85" s="33"/>
      <c r="EE85" s="33"/>
      <c r="EF85" s="33"/>
      <c r="EG85" s="33"/>
      <c r="EH85" s="33"/>
      <c r="EI85" s="33"/>
      <c r="EJ85" s="33"/>
      <c r="EK85" s="33"/>
      <c r="EL85" s="33"/>
      <c r="EM85" s="33"/>
      <c r="EN85" s="33"/>
      <c r="EO85" s="33"/>
      <c r="EP85" s="33"/>
      <c r="EQ85" s="33"/>
      <c r="ER85" s="33"/>
      <c r="ES85" s="33"/>
      <c r="ET85" s="33"/>
      <c r="EU85" s="33"/>
      <c r="EV85" s="33"/>
      <c r="EW85" s="33"/>
      <c r="EX85" s="33"/>
      <c r="EY85" s="33"/>
      <c r="EZ85" s="33"/>
      <c r="FA85" s="33"/>
      <c r="FB85" s="33"/>
      <c r="FC85" s="33"/>
      <c r="FD85" s="33"/>
      <c r="FE85" s="33"/>
      <c r="FF85" s="33"/>
      <c r="FG85" s="33"/>
      <c r="FH85" s="33"/>
      <c r="FI85" s="33"/>
      <c r="FJ85" s="33"/>
      <c r="FK85" s="33"/>
      <c r="FL85" s="33"/>
      <c r="FM85" s="33"/>
      <c r="FN85" s="33"/>
      <c r="FO85" s="33"/>
      <c r="FP85" s="33"/>
      <c r="FQ85" s="33"/>
      <c r="FR85" s="33"/>
      <c r="FS85" s="33"/>
      <c r="FT85" s="33"/>
      <c r="FU85" s="33"/>
      <c r="FV85" s="33"/>
      <c r="FW85" s="33"/>
      <c r="FX85" s="33"/>
      <c r="FY85" s="33"/>
      <c r="FZ85" s="33"/>
      <c r="GA85" s="33"/>
      <c r="GB85" s="33"/>
      <c r="GC85" s="33"/>
      <c r="GD85" s="33"/>
      <c r="GE85" s="33"/>
      <c r="GF85" s="33"/>
      <c r="GG85" s="33"/>
      <c r="GH85" s="33"/>
      <c r="GI85" s="33"/>
      <c r="GJ85" s="33"/>
      <c r="GK85" s="33"/>
      <c r="GL85" s="33"/>
      <c r="GM85" s="33"/>
      <c r="GN85" s="33"/>
      <c r="GO85" s="33"/>
      <c r="GP85" s="33"/>
      <c r="GQ85" s="33"/>
      <c r="GR85" s="33"/>
      <c r="GS85" s="33"/>
      <c r="GT85" s="33"/>
      <c r="GU85" s="33"/>
      <c r="GV85" s="33"/>
      <c r="GW85" s="33"/>
      <c r="GX85" s="33"/>
      <c r="GY85" s="33"/>
      <c r="GZ85" s="33"/>
      <c r="HA85" s="33"/>
      <c r="HB85" s="33"/>
      <c r="HC85" s="33"/>
      <c r="HD85" s="33"/>
      <c r="HE85" s="33"/>
      <c r="HF85" s="33"/>
      <c r="HG85" s="33"/>
      <c r="HH85" s="33"/>
      <c r="HI85" s="33"/>
      <c r="HJ85" s="33"/>
      <c r="HK85" s="33"/>
      <c r="HL85" s="33"/>
      <c r="HM85" s="33"/>
      <c r="HN85" s="33"/>
      <c r="HO85" s="33"/>
      <c r="HP85" s="33"/>
      <c r="HQ85" s="33"/>
      <c r="HR85" s="33"/>
    </row>
    <row r="86" spans="1:229" x14ac:dyDescent="0.2">
      <c r="A86" s="77"/>
      <c r="B86" s="34"/>
      <c r="C86" s="35"/>
      <c r="D86" s="25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  <c r="GO86" s="6"/>
      <c r="GP86" s="6"/>
      <c r="GQ86" s="6"/>
      <c r="GR86" s="6"/>
      <c r="GS86" s="6"/>
      <c r="GT86" s="6"/>
      <c r="GU86" s="6"/>
      <c r="GV86" s="6"/>
      <c r="GW86" s="6"/>
      <c r="GX86" s="6"/>
      <c r="GY86" s="6"/>
      <c r="GZ86" s="6"/>
      <c r="HA86" s="6"/>
      <c r="HB86" s="6"/>
      <c r="HC86" s="6"/>
      <c r="HD86" s="6"/>
      <c r="HE86" s="6"/>
      <c r="HF86" s="6"/>
      <c r="HG86" s="6"/>
      <c r="HH86" s="6"/>
      <c r="HI86" s="6"/>
      <c r="HJ86" s="6"/>
      <c r="HK86" s="6"/>
      <c r="HL86" s="6"/>
      <c r="HM86" s="6"/>
      <c r="HN86" s="6"/>
      <c r="HO86" s="6"/>
      <c r="HP86" s="6"/>
      <c r="HQ86" s="6"/>
      <c r="HR86" s="6"/>
    </row>
    <row r="87" spans="1:229" x14ac:dyDescent="0.2">
      <c r="A87" s="80" t="s">
        <v>2</v>
      </c>
      <c r="B87" s="36"/>
      <c r="C87" s="35"/>
      <c r="D87" s="25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6"/>
      <c r="GV87" s="6"/>
      <c r="GW87" s="6"/>
      <c r="GX87" s="6"/>
      <c r="GY87" s="6"/>
      <c r="GZ87" s="6"/>
      <c r="HA87" s="6"/>
      <c r="HB87" s="6"/>
      <c r="HC87" s="6"/>
      <c r="HD87" s="6"/>
      <c r="HE87" s="6"/>
      <c r="HF87" s="6"/>
      <c r="HG87" s="6"/>
      <c r="HH87" s="6"/>
      <c r="HI87" s="6"/>
      <c r="HJ87" s="6"/>
      <c r="HK87" s="6"/>
      <c r="HL87" s="6"/>
      <c r="HM87" s="6"/>
      <c r="HN87" s="6"/>
      <c r="HO87" s="6"/>
      <c r="HP87" s="6"/>
      <c r="HQ87" s="6"/>
      <c r="HR87" s="6"/>
    </row>
    <row r="88" spans="1:229" x14ac:dyDescent="0.2">
      <c r="A88" s="77" t="s">
        <v>3</v>
      </c>
      <c r="B88" s="37">
        <v>94463</v>
      </c>
      <c r="C88" s="35"/>
      <c r="D88" s="25">
        <f t="shared" ref="D88:D101" si="126">SUM(B88:C88)</f>
        <v>94463</v>
      </c>
      <c r="E88" s="49">
        <v>11480</v>
      </c>
      <c r="F88" s="49"/>
      <c r="G88" s="49">
        <f t="shared" ref="G88:G89" si="127">+B88+E88</f>
        <v>105943</v>
      </c>
      <c r="H88" s="49"/>
      <c r="I88" s="49">
        <f t="shared" ref="I88:I89" si="128">+G88+H88</f>
        <v>105943</v>
      </c>
      <c r="J88" s="49">
        <v>504</v>
      </c>
      <c r="K88" s="49"/>
      <c r="L88" s="49">
        <f t="shared" ref="L88:L89" si="129">+G88+J88</f>
        <v>106447</v>
      </c>
      <c r="M88" s="49"/>
      <c r="N88" s="49">
        <f t="shared" ref="N88:N89" si="130">+L88+M88</f>
        <v>106447</v>
      </c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</row>
    <row r="89" spans="1:229" s="30" customFormat="1" x14ac:dyDescent="0.2">
      <c r="A89" s="77" t="s">
        <v>17</v>
      </c>
      <c r="B89" s="37">
        <v>12263</v>
      </c>
      <c r="C89" s="35"/>
      <c r="D89" s="25">
        <f t="shared" si="126"/>
        <v>12263</v>
      </c>
      <c r="E89" s="49">
        <v>1493</v>
      </c>
      <c r="F89" s="49"/>
      <c r="G89" s="49">
        <f t="shared" si="127"/>
        <v>13756</v>
      </c>
      <c r="H89" s="49"/>
      <c r="I89" s="49">
        <f t="shared" si="128"/>
        <v>13756</v>
      </c>
      <c r="J89" s="49">
        <v>66</v>
      </c>
      <c r="K89" s="49"/>
      <c r="L89" s="49">
        <f t="shared" si="129"/>
        <v>13822</v>
      </c>
      <c r="M89" s="49"/>
      <c r="N89" s="49">
        <f t="shared" si="130"/>
        <v>13822</v>
      </c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  <c r="FY89" s="29"/>
      <c r="FZ89" s="29"/>
      <c r="GA89" s="29"/>
      <c r="GB89" s="29"/>
      <c r="GC89" s="29"/>
      <c r="GD89" s="29"/>
      <c r="GE89" s="29"/>
      <c r="GF89" s="29"/>
      <c r="GG89" s="29"/>
      <c r="GH89" s="29"/>
      <c r="GI89" s="29"/>
      <c r="GJ89" s="29"/>
      <c r="GK89" s="29"/>
      <c r="GL89" s="29"/>
      <c r="GM89" s="29"/>
      <c r="GN89" s="29"/>
      <c r="GO89" s="29"/>
      <c r="GP89" s="29"/>
      <c r="GQ89" s="29"/>
      <c r="GR89" s="29"/>
      <c r="GS89" s="29"/>
      <c r="GT89" s="29"/>
      <c r="GU89" s="29"/>
      <c r="GV89" s="29"/>
      <c r="GW89" s="29"/>
      <c r="GX89" s="29"/>
      <c r="GY89" s="29"/>
      <c r="GZ89" s="29"/>
      <c r="HA89" s="29"/>
      <c r="HB89" s="29"/>
      <c r="HC89" s="29"/>
      <c r="HD89" s="29"/>
      <c r="HE89" s="29"/>
      <c r="HF89" s="29"/>
      <c r="HG89" s="29"/>
      <c r="HH89" s="29"/>
      <c r="HI89" s="29"/>
      <c r="HJ89" s="29"/>
      <c r="HK89" s="29"/>
      <c r="HL89" s="29"/>
      <c r="HM89" s="29"/>
      <c r="HN89" s="29"/>
      <c r="HO89" s="29"/>
      <c r="HP89" s="29"/>
      <c r="HQ89" s="29"/>
      <c r="HR89" s="29"/>
    </row>
    <row r="90" spans="1:229" x14ac:dyDescent="0.2">
      <c r="A90" s="13" t="s">
        <v>4</v>
      </c>
      <c r="B90" s="38">
        <f>SUM(B88:B89)</f>
        <v>106726</v>
      </c>
      <c r="C90" s="38">
        <f>SUM(C88:C89)</f>
        <v>0</v>
      </c>
      <c r="D90" s="39">
        <f t="shared" si="126"/>
        <v>106726</v>
      </c>
      <c r="E90" s="38">
        <f t="shared" ref="E90" si="131">SUM(E88:E89)</f>
        <v>12973</v>
      </c>
      <c r="F90" s="38">
        <f t="shared" ref="F90" si="132">SUM(F88:F89)</f>
        <v>0</v>
      </c>
      <c r="G90" s="38">
        <f t="shared" ref="G90" si="133">SUM(G88:G89)</f>
        <v>119699</v>
      </c>
      <c r="H90" s="38">
        <f t="shared" ref="H90" si="134">SUM(H88:H89)</f>
        <v>0</v>
      </c>
      <c r="I90" s="67">
        <f t="shared" ref="I90:M90" si="135">SUM(I88:I89)</f>
        <v>119699</v>
      </c>
      <c r="J90" s="38">
        <f t="shared" si="135"/>
        <v>570</v>
      </c>
      <c r="K90" s="38">
        <f t="shared" si="135"/>
        <v>0</v>
      </c>
      <c r="L90" s="38">
        <f t="shared" si="135"/>
        <v>120269</v>
      </c>
      <c r="M90" s="38">
        <f t="shared" si="135"/>
        <v>0</v>
      </c>
      <c r="N90" s="67">
        <f t="shared" ref="N90" si="136">SUM(N88:N89)</f>
        <v>120269</v>
      </c>
    </row>
    <row r="91" spans="1:229" x14ac:dyDescent="0.2">
      <c r="A91" s="77" t="s">
        <v>5</v>
      </c>
      <c r="B91" s="37">
        <v>16019</v>
      </c>
      <c r="C91" s="40"/>
      <c r="D91" s="41">
        <f t="shared" si="126"/>
        <v>16019</v>
      </c>
      <c r="E91" s="49">
        <v>550</v>
      </c>
      <c r="F91" s="49"/>
      <c r="G91" s="49">
        <f t="shared" ref="G91:G93" si="137">+B91+E91</f>
        <v>16569</v>
      </c>
      <c r="H91" s="49"/>
      <c r="I91" s="49">
        <f t="shared" ref="I91:I93" si="138">+G91+H91</f>
        <v>16569</v>
      </c>
      <c r="J91" s="49">
        <v>-775</v>
      </c>
      <c r="K91" s="49"/>
      <c r="L91" s="49">
        <f t="shared" ref="L91:L93" si="139">+G91+J91</f>
        <v>15794</v>
      </c>
      <c r="M91" s="49"/>
      <c r="N91" s="49">
        <f t="shared" ref="N91:N93" si="140">+L91+M91</f>
        <v>15794</v>
      </c>
    </row>
    <row r="92" spans="1:229" x14ac:dyDescent="0.2">
      <c r="A92" s="77" t="s">
        <v>44</v>
      </c>
      <c r="B92" s="34"/>
      <c r="C92" s="40"/>
      <c r="D92" s="41">
        <f t="shared" si="126"/>
        <v>0</v>
      </c>
      <c r="E92" s="49"/>
      <c r="F92" s="49"/>
      <c r="G92" s="49">
        <f t="shared" si="137"/>
        <v>0</v>
      </c>
      <c r="H92" s="49">
        <f t="shared" ref="H92:H93" si="141">+C92+F92</f>
        <v>0</v>
      </c>
      <c r="I92" s="49">
        <f t="shared" si="138"/>
        <v>0</v>
      </c>
      <c r="J92" s="49"/>
      <c r="K92" s="49"/>
      <c r="L92" s="49">
        <f t="shared" si="139"/>
        <v>0</v>
      </c>
      <c r="M92" s="49">
        <f t="shared" ref="M92:M93" si="142">+H92+K92</f>
        <v>0</v>
      </c>
      <c r="N92" s="49">
        <f t="shared" si="140"/>
        <v>0</v>
      </c>
    </row>
    <row r="93" spans="1:229" x14ac:dyDescent="0.2">
      <c r="A93" s="77" t="s">
        <v>45</v>
      </c>
      <c r="B93" s="34"/>
      <c r="C93" s="35"/>
      <c r="D93" s="41">
        <f t="shared" si="126"/>
        <v>0</v>
      </c>
      <c r="E93" s="49"/>
      <c r="F93" s="49"/>
      <c r="G93" s="49">
        <f t="shared" si="137"/>
        <v>0</v>
      </c>
      <c r="H93" s="49">
        <f t="shared" si="141"/>
        <v>0</v>
      </c>
      <c r="I93" s="49">
        <f t="shared" si="138"/>
        <v>0</v>
      </c>
      <c r="J93" s="49"/>
      <c r="K93" s="49"/>
      <c r="L93" s="49">
        <f t="shared" si="139"/>
        <v>0</v>
      </c>
      <c r="M93" s="49">
        <f t="shared" si="142"/>
        <v>0</v>
      </c>
      <c r="N93" s="49">
        <f t="shared" si="140"/>
        <v>0</v>
      </c>
    </row>
    <row r="94" spans="1:229" x14ac:dyDescent="0.2">
      <c r="A94" s="13" t="s">
        <v>46</v>
      </c>
      <c r="B94" s="38">
        <f>SUM(B90:B93)</f>
        <v>122745</v>
      </c>
      <c r="C94" s="38">
        <f>SUM(C90:C93)</f>
        <v>0</v>
      </c>
      <c r="D94" s="39">
        <f t="shared" si="126"/>
        <v>122745</v>
      </c>
      <c r="E94" s="38">
        <f t="shared" ref="E94" si="143">SUM(E90:E93)</f>
        <v>13523</v>
      </c>
      <c r="F94" s="38">
        <f t="shared" ref="F94" si="144">SUM(F90:F93)</f>
        <v>0</v>
      </c>
      <c r="G94" s="38">
        <f t="shared" ref="G94" si="145">SUM(G90:G93)</f>
        <v>136268</v>
      </c>
      <c r="H94" s="38">
        <f t="shared" ref="H94" si="146">SUM(H90:H93)</f>
        <v>0</v>
      </c>
      <c r="I94" s="67">
        <f t="shared" ref="I94:M94" si="147">SUM(I90:I93)</f>
        <v>136268</v>
      </c>
      <c r="J94" s="38">
        <f t="shared" si="147"/>
        <v>-205</v>
      </c>
      <c r="K94" s="38">
        <f t="shared" si="147"/>
        <v>0</v>
      </c>
      <c r="L94" s="38">
        <f t="shared" si="147"/>
        <v>136063</v>
      </c>
      <c r="M94" s="38">
        <f t="shared" si="147"/>
        <v>0</v>
      </c>
      <c r="N94" s="67">
        <f t="shared" ref="N94" si="148">SUM(N90:N93)</f>
        <v>136063</v>
      </c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"/>
      <c r="FV94" s="6"/>
      <c r="FW94" s="6"/>
      <c r="FX94" s="6"/>
      <c r="FY94" s="6"/>
      <c r="FZ94" s="6"/>
      <c r="GA94" s="6"/>
      <c r="GB94" s="6"/>
      <c r="GC94" s="6"/>
      <c r="GD94" s="6"/>
      <c r="GE94" s="6"/>
      <c r="GF94" s="6"/>
      <c r="GG94" s="6"/>
      <c r="GH94" s="6"/>
      <c r="GI94" s="6"/>
      <c r="GJ94" s="6"/>
      <c r="GK94" s="6"/>
      <c r="GL94" s="6"/>
      <c r="GM94" s="6"/>
      <c r="GN94" s="6"/>
      <c r="GO94" s="6"/>
      <c r="GP94" s="6"/>
      <c r="GQ94" s="6"/>
      <c r="GR94" s="6"/>
      <c r="GS94" s="6"/>
      <c r="GT94" s="6"/>
      <c r="GU94" s="6"/>
      <c r="GV94" s="6"/>
      <c r="GW94" s="6"/>
      <c r="GX94" s="6"/>
      <c r="GY94" s="6"/>
      <c r="GZ94" s="6"/>
      <c r="HA94" s="6"/>
      <c r="HB94" s="6"/>
      <c r="HC94" s="6"/>
      <c r="HD94" s="6"/>
      <c r="HE94" s="6"/>
      <c r="HF94" s="6"/>
      <c r="HG94" s="6"/>
      <c r="HH94" s="6"/>
      <c r="HI94" s="6"/>
      <c r="HJ94" s="6"/>
      <c r="HK94" s="6"/>
      <c r="HL94" s="6"/>
      <c r="HM94" s="6"/>
      <c r="HN94" s="6"/>
      <c r="HO94" s="6"/>
      <c r="HP94" s="6"/>
      <c r="HQ94" s="6"/>
      <c r="HR94" s="6"/>
    </row>
    <row r="95" spans="1:229" s="30" customFormat="1" x14ac:dyDescent="0.2">
      <c r="A95" s="77" t="s">
        <v>6</v>
      </c>
      <c r="B95" s="42">
        <v>1441</v>
      </c>
      <c r="C95" s="38"/>
      <c r="D95" s="41">
        <f t="shared" si="126"/>
        <v>1441</v>
      </c>
      <c r="E95" s="49"/>
      <c r="F95" s="49"/>
      <c r="G95" s="49">
        <f t="shared" ref="G95:G97" si="149">+B95+E95</f>
        <v>1441</v>
      </c>
      <c r="H95" s="49">
        <f t="shared" ref="H95:H97" si="150">+C95+F95</f>
        <v>0</v>
      </c>
      <c r="I95" s="49">
        <f t="shared" ref="I95:I97" si="151">+G95+H95</f>
        <v>1441</v>
      </c>
      <c r="J95" s="49">
        <v>1983</v>
      </c>
      <c r="K95" s="49"/>
      <c r="L95" s="49">
        <f t="shared" ref="L95:L97" si="152">+G95+J95</f>
        <v>3424</v>
      </c>
      <c r="M95" s="49">
        <f t="shared" ref="M95:M97" si="153">+H95+K95</f>
        <v>0</v>
      </c>
      <c r="N95" s="49">
        <f t="shared" ref="N95:N97" si="154">+L95+M95</f>
        <v>3424</v>
      </c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  <c r="FY95" s="29"/>
      <c r="FZ95" s="29"/>
      <c r="GA95" s="29"/>
      <c r="GB95" s="29"/>
      <c r="GC95" s="29"/>
      <c r="GD95" s="29"/>
      <c r="GE95" s="29"/>
      <c r="GF95" s="29"/>
      <c r="GG95" s="29"/>
      <c r="GH95" s="29"/>
      <c r="GI95" s="29"/>
      <c r="GJ95" s="29"/>
      <c r="GK95" s="29"/>
      <c r="GL95" s="29"/>
      <c r="GM95" s="29"/>
      <c r="GN95" s="29"/>
      <c r="GO95" s="29"/>
      <c r="GP95" s="29"/>
      <c r="GQ95" s="29"/>
      <c r="GR95" s="29"/>
      <c r="GS95" s="29"/>
      <c r="GT95" s="29"/>
      <c r="GU95" s="29"/>
      <c r="GV95" s="29"/>
      <c r="GW95" s="29"/>
      <c r="GX95" s="29"/>
      <c r="GY95" s="29"/>
      <c r="GZ95" s="29"/>
      <c r="HA95" s="29"/>
      <c r="HB95" s="29"/>
      <c r="HC95" s="29"/>
      <c r="HD95" s="29"/>
      <c r="HE95" s="29"/>
      <c r="HF95" s="29"/>
      <c r="HG95" s="29"/>
      <c r="HH95" s="29"/>
      <c r="HI95" s="29"/>
      <c r="HJ95" s="29"/>
      <c r="HK95" s="29"/>
      <c r="HL95" s="29"/>
      <c r="HM95" s="29"/>
      <c r="HN95" s="29"/>
      <c r="HO95" s="29"/>
      <c r="HP95" s="29"/>
      <c r="HQ95" s="29"/>
      <c r="HR95" s="29"/>
    </row>
    <row r="96" spans="1:229" x14ac:dyDescent="0.2">
      <c r="A96" s="77" t="s">
        <v>7</v>
      </c>
      <c r="B96" s="34"/>
      <c r="C96" s="34"/>
      <c r="D96" s="41">
        <f t="shared" si="126"/>
        <v>0</v>
      </c>
      <c r="E96" s="49"/>
      <c r="F96" s="49"/>
      <c r="G96" s="49">
        <f t="shared" si="149"/>
        <v>0</v>
      </c>
      <c r="H96" s="49">
        <f t="shared" si="150"/>
        <v>0</v>
      </c>
      <c r="I96" s="49">
        <f t="shared" si="151"/>
        <v>0</v>
      </c>
      <c r="J96" s="49"/>
      <c r="K96" s="49"/>
      <c r="L96" s="49">
        <f t="shared" si="152"/>
        <v>0</v>
      </c>
      <c r="M96" s="49">
        <f t="shared" si="153"/>
        <v>0</v>
      </c>
      <c r="N96" s="49">
        <f t="shared" si="154"/>
        <v>0</v>
      </c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6"/>
      <c r="FV96" s="6"/>
      <c r="FW96" s="6"/>
      <c r="FX96" s="6"/>
      <c r="FY96" s="6"/>
      <c r="FZ96" s="6"/>
      <c r="GA96" s="6"/>
      <c r="GB96" s="6"/>
      <c r="GC96" s="6"/>
      <c r="GD96" s="6"/>
      <c r="GE96" s="6"/>
      <c r="GF96" s="6"/>
      <c r="GG96" s="6"/>
      <c r="GH96" s="6"/>
      <c r="GI96" s="6"/>
      <c r="GJ96" s="6"/>
      <c r="GK96" s="6"/>
      <c r="GL96" s="6"/>
      <c r="GM96" s="6"/>
      <c r="GN96" s="6"/>
      <c r="GO96" s="6"/>
      <c r="GP96" s="6"/>
      <c r="GQ96" s="6"/>
      <c r="GR96" s="6"/>
      <c r="GS96" s="6"/>
      <c r="GT96" s="6"/>
      <c r="GU96" s="6"/>
      <c r="GV96" s="6"/>
      <c r="GW96" s="6"/>
      <c r="GX96" s="6"/>
      <c r="GY96" s="6"/>
      <c r="GZ96" s="6"/>
      <c r="HA96" s="6"/>
      <c r="HB96" s="6"/>
      <c r="HC96" s="6"/>
      <c r="HD96" s="6"/>
      <c r="HE96" s="6"/>
      <c r="HF96" s="6"/>
      <c r="HG96" s="6"/>
      <c r="HH96" s="6"/>
      <c r="HI96" s="6"/>
      <c r="HJ96" s="6"/>
      <c r="HK96" s="6"/>
      <c r="HL96" s="6"/>
      <c r="HM96" s="6"/>
      <c r="HN96" s="6"/>
      <c r="HO96" s="6"/>
      <c r="HP96" s="6"/>
      <c r="HQ96" s="6"/>
      <c r="HR96" s="6"/>
    </row>
    <row r="97" spans="1:226" x14ac:dyDescent="0.2">
      <c r="A97" s="77" t="s">
        <v>47</v>
      </c>
      <c r="B97" s="34"/>
      <c r="C97" s="34"/>
      <c r="D97" s="41">
        <f t="shared" si="126"/>
        <v>0</v>
      </c>
      <c r="E97" s="49"/>
      <c r="F97" s="49"/>
      <c r="G97" s="49">
        <f t="shared" si="149"/>
        <v>0</v>
      </c>
      <c r="H97" s="49">
        <f t="shared" si="150"/>
        <v>0</v>
      </c>
      <c r="I97" s="49">
        <f t="shared" si="151"/>
        <v>0</v>
      </c>
      <c r="J97" s="49"/>
      <c r="K97" s="49"/>
      <c r="L97" s="49">
        <f t="shared" si="152"/>
        <v>0</v>
      </c>
      <c r="M97" s="49">
        <f t="shared" si="153"/>
        <v>0</v>
      </c>
      <c r="N97" s="49">
        <f t="shared" si="154"/>
        <v>0</v>
      </c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  <c r="GS97" s="6"/>
      <c r="GT97" s="6"/>
      <c r="GU97" s="6"/>
      <c r="GV97" s="6"/>
      <c r="GW97" s="6"/>
      <c r="GX97" s="6"/>
      <c r="GY97" s="6"/>
      <c r="GZ97" s="6"/>
      <c r="HA97" s="6"/>
      <c r="HB97" s="6"/>
      <c r="HC97" s="6"/>
      <c r="HD97" s="6"/>
      <c r="HE97" s="6"/>
      <c r="HF97" s="6"/>
      <c r="HG97" s="6"/>
      <c r="HH97" s="6"/>
      <c r="HI97" s="6"/>
      <c r="HJ97" s="6"/>
      <c r="HK97" s="6"/>
      <c r="HL97" s="6"/>
      <c r="HM97" s="6"/>
      <c r="HN97" s="6"/>
      <c r="HO97" s="6"/>
      <c r="HP97" s="6"/>
      <c r="HQ97" s="6"/>
      <c r="HR97" s="6"/>
    </row>
    <row r="98" spans="1:226" x14ac:dyDescent="0.2">
      <c r="A98" s="13" t="s">
        <v>48</v>
      </c>
      <c r="B98" s="43">
        <f>SUM(B95:B97)</f>
        <v>1441</v>
      </c>
      <c r="C98" s="43">
        <f>SUM(C95:C97)</f>
        <v>0</v>
      </c>
      <c r="D98" s="27">
        <f t="shared" si="126"/>
        <v>1441</v>
      </c>
      <c r="E98" s="43">
        <f t="shared" ref="E98" si="155">SUM(E95:E97)</f>
        <v>0</v>
      </c>
      <c r="F98" s="43">
        <f t="shared" ref="F98" si="156">SUM(F95:F97)</f>
        <v>0</v>
      </c>
      <c r="G98" s="43">
        <f t="shared" ref="G98" si="157">SUM(G95:G97)</f>
        <v>1441</v>
      </c>
      <c r="H98" s="43">
        <f t="shared" ref="H98" si="158">SUM(H95:H97)</f>
        <v>0</v>
      </c>
      <c r="I98" s="66">
        <f t="shared" ref="I98:M98" si="159">SUM(I95:I97)</f>
        <v>1441</v>
      </c>
      <c r="J98" s="43">
        <f t="shared" si="159"/>
        <v>1983</v>
      </c>
      <c r="K98" s="43">
        <f t="shared" si="159"/>
        <v>0</v>
      </c>
      <c r="L98" s="43">
        <f t="shared" si="159"/>
        <v>3424</v>
      </c>
      <c r="M98" s="43">
        <f t="shared" si="159"/>
        <v>0</v>
      </c>
      <c r="N98" s="66">
        <f t="shared" ref="N98" si="160">SUM(N95:N97)</f>
        <v>3424</v>
      </c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6"/>
      <c r="FV98" s="6"/>
      <c r="FW98" s="6"/>
      <c r="FX98" s="6"/>
      <c r="FY98" s="6"/>
      <c r="FZ98" s="6"/>
      <c r="GA98" s="6"/>
      <c r="GB98" s="6"/>
      <c r="GC98" s="6"/>
      <c r="GD98" s="6"/>
      <c r="GE98" s="6"/>
      <c r="GF98" s="6"/>
      <c r="GG98" s="6"/>
      <c r="GH98" s="6"/>
      <c r="GI98" s="6"/>
      <c r="GJ98" s="6"/>
      <c r="GK98" s="6"/>
      <c r="GL98" s="6"/>
      <c r="GM98" s="6"/>
      <c r="GN98" s="6"/>
      <c r="GO98" s="6"/>
      <c r="GP98" s="6"/>
      <c r="GQ98" s="6"/>
      <c r="GR98" s="6"/>
      <c r="GS98" s="6"/>
      <c r="GT98" s="6"/>
      <c r="GU98" s="6"/>
      <c r="GV98" s="6"/>
      <c r="GW98" s="6"/>
      <c r="GX98" s="6"/>
      <c r="GY98" s="6"/>
      <c r="GZ98" s="6"/>
      <c r="HA98" s="6"/>
      <c r="HB98" s="6"/>
      <c r="HC98" s="6"/>
      <c r="HD98" s="6"/>
      <c r="HE98" s="6"/>
      <c r="HF98" s="6"/>
      <c r="HG98" s="6"/>
      <c r="HH98" s="6"/>
      <c r="HI98" s="6"/>
      <c r="HJ98" s="6"/>
      <c r="HK98" s="6"/>
      <c r="HL98" s="6"/>
      <c r="HM98" s="6"/>
      <c r="HN98" s="6"/>
      <c r="HO98" s="6"/>
      <c r="HP98" s="6"/>
      <c r="HQ98" s="6"/>
      <c r="HR98" s="6"/>
    </row>
    <row r="99" spans="1:226" x14ac:dyDescent="0.2">
      <c r="A99" s="13" t="s">
        <v>49</v>
      </c>
      <c r="B99" s="44">
        <f>SUM(B94,B98)</f>
        <v>124186</v>
      </c>
      <c r="C99" s="44">
        <f>SUM(C94,C98)</f>
        <v>0</v>
      </c>
      <c r="D99" s="27">
        <f t="shared" si="126"/>
        <v>124186</v>
      </c>
      <c r="E99" s="44">
        <f t="shared" ref="E99" si="161">SUM(E94,E98)</f>
        <v>13523</v>
      </c>
      <c r="F99" s="44">
        <f t="shared" ref="F99" si="162">SUM(F94,F98)</f>
        <v>0</v>
      </c>
      <c r="G99" s="44">
        <f t="shared" ref="G99" si="163">SUM(G94,G98)</f>
        <v>137709</v>
      </c>
      <c r="H99" s="44">
        <f t="shared" ref="H99" si="164">SUM(H94,H98)</f>
        <v>0</v>
      </c>
      <c r="I99" s="68">
        <f t="shared" ref="I99:M99" si="165">SUM(I94,I98)</f>
        <v>137709</v>
      </c>
      <c r="J99" s="44">
        <f t="shared" si="165"/>
        <v>1778</v>
      </c>
      <c r="K99" s="44">
        <f t="shared" si="165"/>
        <v>0</v>
      </c>
      <c r="L99" s="44">
        <f t="shared" si="165"/>
        <v>139487</v>
      </c>
      <c r="M99" s="44">
        <f t="shared" si="165"/>
        <v>0</v>
      </c>
      <c r="N99" s="68">
        <f t="shared" ref="N99" si="166">SUM(N94,N98)</f>
        <v>139487</v>
      </c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  <c r="FN99" s="6"/>
      <c r="FO99" s="6"/>
      <c r="FP99" s="6"/>
      <c r="FQ99" s="6"/>
      <c r="FR99" s="6"/>
      <c r="FS99" s="6"/>
      <c r="FT99" s="6"/>
      <c r="FU99" s="6"/>
      <c r="FV99" s="6"/>
      <c r="FW99" s="6"/>
      <c r="FX99" s="6"/>
      <c r="FY99" s="6"/>
      <c r="FZ99" s="6"/>
      <c r="GA99" s="6"/>
      <c r="GB99" s="6"/>
      <c r="GC99" s="6"/>
      <c r="GD99" s="6"/>
      <c r="GE99" s="6"/>
      <c r="GF99" s="6"/>
      <c r="GG99" s="6"/>
      <c r="GH99" s="6"/>
      <c r="GI99" s="6"/>
      <c r="GJ99" s="6"/>
      <c r="GK99" s="6"/>
      <c r="GL99" s="6"/>
      <c r="GM99" s="6"/>
      <c r="GN99" s="6"/>
      <c r="GO99" s="6"/>
      <c r="GP99" s="6"/>
      <c r="GQ99" s="6"/>
      <c r="GR99" s="6"/>
      <c r="GS99" s="6"/>
      <c r="GT99" s="6"/>
      <c r="GU99" s="6"/>
      <c r="GV99" s="6"/>
      <c r="GW99" s="6"/>
      <c r="GX99" s="6"/>
      <c r="GY99" s="6"/>
      <c r="GZ99" s="6"/>
      <c r="HA99" s="6"/>
      <c r="HB99" s="6"/>
      <c r="HC99" s="6"/>
      <c r="HD99" s="6"/>
      <c r="HE99" s="6"/>
      <c r="HF99" s="6"/>
      <c r="HG99" s="6"/>
      <c r="HH99" s="6"/>
      <c r="HI99" s="6"/>
      <c r="HJ99" s="6"/>
      <c r="HK99" s="6"/>
      <c r="HL99" s="6"/>
      <c r="HM99" s="6"/>
      <c r="HN99" s="6"/>
      <c r="HO99" s="6"/>
      <c r="HP99" s="6"/>
      <c r="HQ99" s="6"/>
      <c r="HR99" s="6"/>
    </row>
    <row r="100" spans="1:226" x14ac:dyDescent="0.2">
      <c r="A100" s="19" t="s">
        <v>50</v>
      </c>
      <c r="B100" s="34"/>
      <c r="C100" s="35"/>
      <c r="D100" s="41">
        <f t="shared" si="126"/>
        <v>0</v>
      </c>
      <c r="E100" s="49"/>
      <c r="F100" s="49"/>
      <c r="G100" s="49">
        <f t="shared" ref="G100" si="167">+B100+E100</f>
        <v>0</v>
      </c>
      <c r="H100" s="49">
        <f t="shared" ref="H100" si="168">+C100+F100</f>
        <v>0</v>
      </c>
      <c r="I100" s="49">
        <f t="shared" ref="I100" si="169">+G100+H100</f>
        <v>0</v>
      </c>
      <c r="J100" s="49"/>
      <c r="K100" s="49"/>
      <c r="L100" s="49">
        <f t="shared" ref="L100" si="170">+G100+J100</f>
        <v>0</v>
      </c>
      <c r="M100" s="49">
        <f t="shared" ref="M100" si="171">+H100+K100</f>
        <v>0</v>
      </c>
      <c r="N100" s="49">
        <f t="shared" ref="N100" si="172">+L100+M100</f>
        <v>0</v>
      </c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6"/>
      <c r="FV100" s="6"/>
      <c r="FW100" s="6"/>
      <c r="FX100" s="6"/>
      <c r="FY100" s="6"/>
      <c r="FZ100" s="6"/>
      <c r="GA100" s="6"/>
      <c r="GB100" s="6"/>
      <c r="GC100" s="6"/>
      <c r="GD100" s="6"/>
      <c r="GE100" s="6"/>
      <c r="GF100" s="6"/>
      <c r="GG100" s="6"/>
      <c r="GH100" s="6"/>
      <c r="GI100" s="6"/>
      <c r="GJ100" s="6"/>
      <c r="GK100" s="6"/>
      <c r="GL100" s="6"/>
      <c r="GM100" s="6"/>
      <c r="GN100" s="6"/>
      <c r="GO100" s="6"/>
      <c r="GP100" s="6"/>
      <c r="GQ100" s="6"/>
      <c r="GR100" s="6"/>
      <c r="GS100" s="6"/>
      <c r="GT100" s="6"/>
      <c r="GU100" s="6"/>
      <c r="GV100" s="6"/>
      <c r="GW100" s="6"/>
      <c r="GX100" s="6"/>
      <c r="GY100" s="6"/>
      <c r="GZ100" s="6"/>
      <c r="HA100" s="6"/>
      <c r="HB100" s="6"/>
      <c r="HC100" s="6"/>
      <c r="HD100" s="6"/>
      <c r="HE100" s="6"/>
      <c r="HF100" s="6"/>
      <c r="HG100" s="6"/>
      <c r="HH100" s="6"/>
      <c r="HI100" s="6"/>
      <c r="HJ100" s="6"/>
      <c r="HK100" s="6"/>
      <c r="HL100" s="6"/>
      <c r="HM100" s="6"/>
      <c r="HN100" s="6"/>
      <c r="HO100" s="6"/>
      <c r="HP100" s="6"/>
      <c r="HQ100" s="6"/>
      <c r="HR100" s="6"/>
    </row>
    <row r="101" spans="1:226" s="30" customFormat="1" x14ac:dyDescent="0.2">
      <c r="A101" s="82" t="s">
        <v>51</v>
      </c>
      <c r="B101" s="38">
        <f>SUM(B99:B100)</f>
        <v>124186</v>
      </c>
      <c r="C101" s="38">
        <f>SUM(C96:C100)</f>
        <v>0</v>
      </c>
      <c r="D101" s="39">
        <f t="shared" si="126"/>
        <v>124186</v>
      </c>
      <c r="E101" s="38">
        <f t="shared" ref="E101" si="173">SUM(E99:E100)</f>
        <v>13523</v>
      </c>
      <c r="F101" s="38">
        <f t="shared" ref="F101" si="174">SUM(F99:F100)</f>
        <v>0</v>
      </c>
      <c r="G101" s="38">
        <f t="shared" ref="G101" si="175">SUM(G99:G100)</f>
        <v>137709</v>
      </c>
      <c r="H101" s="38">
        <f t="shared" ref="H101" si="176">SUM(H99:H100)</f>
        <v>0</v>
      </c>
      <c r="I101" s="67">
        <f t="shared" ref="I101:M101" si="177">SUM(I99:I100)</f>
        <v>137709</v>
      </c>
      <c r="J101" s="38">
        <f t="shared" si="177"/>
        <v>1778</v>
      </c>
      <c r="K101" s="38">
        <f t="shared" si="177"/>
        <v>0</v>
      </c>
      <c r="L101" s="38">
        <f t="shared" si="177"/>
        <v>139487</v>
      </c>
      <c r="M101" s="38">
        <f t="shared" si="177"/>
        <v>0</v>
      </c>
      <c r="N101" s="67">
        <f t="shared" ref="N101" si="178">SUM(N99:N100)</f>
        <v>139487</v>
      </c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  <c r="FY101" s="29"/>
      <c r="FZ101" s="29"/>
      <c r="GA101" s="29"/>
      <c r="GB101" s="29"/>
      <c r="GC101" s="29"/>
      <c r="GD101" s="29"/>
      <c r="GE101" s="29"/>
      <c r="GF101" s="29"/>
      <c r="GG101" s="29"/>
      <c r="GH101" s="29"/>
      <c r="GI101" s="29"/>
      <c r="GJ101" s="29"/>
      <c r="GK101" s="29"/>
      <c r="GL101" s="29"/>
      <c r="GM101" s="29"/>
      <c r="GN101" s="29"/>
      <c r="GO101" s="29"/>
      <c r="GP101" s="29"/>
      <c r="GQ101" s="29"/>
      <c r="GR101" s="29"/>
      <c r="GS101" s="29"/>
      <c r="GT101" s="29"/>
      <c r="GU101" s="29"/>
      <c r="GV101" s="29"/>
      <c r="GW101" s="29"/>
      <c r="GX101" s="29"/>
      <c r="GY101" s="29"/>
      <c r="GZ101" s="29"/>
      <c r="HA101" s="29"/>
      <c r="HB101" s="29"/>
      <c r="HC101" s="29"/>
      <c r="HD101" s="29"/>
      <c r="HE101" s="29"/>
      <c r="HF101" s="29"/>
      <c r="HG101" s="29"/>
      <c r="HH101" s="29"/>
      <c r="HI101" s="29"/>
      <c r="HJ101" s="29"/>
      <c r="HK101" s="29"/>
      <c r="HL101" s="29"/>
      <c r="HM101" s="29"/>
      <c r="HN101" s="29"/>
      <c r="HO101" s="29"/>
      <c r="HP101" s="29"/>
      <c r="HQ101" s="29"/>
      <c r="HR101" s="29"/>
    </row>
    <row r="102" spans="1:226" s="30" customFormat="1" x14ac:dyDescent="0.2">
      <c r="A102" s="73" t="s">
        <v>8</v>
      </c>
      <c r="B102" s="45">
        <v>14</v>
      </c>
      <c r="C102" s="46"/>
      <c r="D102" s="47">
        <v>14</v>
      </c>
      <c r="E102" s="49"/>
      <c r="F102" s="49"/>
      <c r="G102" s="49">
        <f t="shared" ref="G102" si="179">+B102+E102</f>
        <v>14</v>
      </c>
      <c r="H102" s="49">
        <f t="shared" ref="H102" si="180">+C102+F102</f>
        <v>0</v>
      </c>
      <c r="I102" s="49">
        <f t="shared" ref="I102" si="181">+G102+H102</f>
        <v>14</v>
      </c>
      <c r="J102" s="49"/>
      <c r="K102" s="49"/>
      <c r="L102" s="49">
        <f t="shared" ref="L102" si="182">+G102+J102</f>
        <v>14</v>
      </c>
      <c r="M102" s="49">
        <f t="shared" ref="M102" si="183">+H102+K102</f>
        <v>0</v>
      </c>
      <c r="N102" s="49">
        <f t="shared" ref="N102" si="184">+L102+M102</f>
        <v>14</v>
      </c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  <c r="FY102" s="29"/>
      <c r="FZ102" s="29"/>
      <c r="GA102" s="29"/>
      <c r="GB102" s="29"/>
      <c r="GC102" s="29"/>
      <c r="GD102" s="29"/>
      <c r="GE102" s="29"/>
      <c r="GF102" s="29"/>
      <c r="GG102" s="29"/>
      <c r="GH102" s="29"/>
      <c r="GI102" s="29"/>
      <c r="GJ102" s="29"/>
      <c r="GK102" s="29"/>
      <c r="GL102" s="29"/>
      <c r="GM102" s="29"/>
      <c r="GN102" s="29"/>
      <c r="GO102" s="29"/>
      <c r="GP102" s="29"/>
      <c r="GQ102" s="29"/>
      <c r="GR102" s="29"/>
      <c r="GS102" s="29"/>
      <c r="GT102" s="29"/>
      <c r="GU102" s="29"/>
      <c r="GV102" s="29"/>
      <c r="GW102" s="29"/>
      <c r="GX102" s="29"/>
      <c r="GY102" s="29"/>
      <c r="GZ102" s="29"/>
      <c r="HA102" s="29"/>
      <c r="HB102" s="29"/>
      <c r="HC102" s="29"/>
      <c r="HD102" s="29"/>
      <c r="HE102" s="29"/>
      <c r="HF102" s="29"/>
      <c r="HG102" s="29"/>
      <c r="HH102" s="29"/>
      <c r="HI102" s="29"/>
      <c r="HJ102" s="29"/>
      <c r="HK102" s="29"/>
      <c r="HL102" s="29"/>
      <c r="HM102" s="29"/>
      <c r="HN102" s="29"/>
      <c r="HO102" s="29"/>
      <c r="HP102" s="29"/>
      <c r="HQ102" s="29"/>
      <c r="HR102" s="29"/>
    </row>
    <row r="103" spans="1:226" ht="12.75" customHeight="1" x14ac:dyDescent="0.2">
      <c r="A103" s="106" t="s">
        <v>58</v>
      </c>
      <c r="B103" s="98" t="s">
        <v>14</v>
      </c>
      <c r="C103" s="98" t="s">
        <v>15</v>
      </c>
      <c r="D103" s="97" t="str">
        <f>+D4</f>
        <v xml:space="preserve">1/2025. (II.12.) önk. rendelet eredeti ei.összesen </v>
      </c>
      <c r="E103" s="93" t="s">
        <v>66</v>
      </c>
      <c r="F103" s="94"/>
      <c r="G103" s="97" t="s">
        <v>14</v>
      </c>
      <c r="H103" s="97" t="s">
        <v>15</v>
      </c>
      <c r="I103" s="97" t="str">
        <f>+I4</f>
        <v xml:space="preserve">6/2025. (IV.8.) önk. rendelet mód. ei.összesen </v>
      </c>
      <c r="J103" s="93" t="s">
        <v>66</v>
      </c>
      <c r="K103" s="94"/>
      <c r="L103" s="97" t="s">
        <v>14</v>
      </c>
      <c r="M103" s="97" t="s">
        <v>15</v>
      </c>
      <c r="N103" s="97" t="str">
        <f>+N4</f>
        <v xml:space="preserve">20/2025. (X.22.) önk. rendelet mód. ei.összesen </v>
      </c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6"/>
      <c r="FV103" s="6"/>
      <c r="FW103" s="6"/>
      <c r="FX103" s="6"/>
      <c r="FY103" s="6"/>
      <c r="FZ103" s="6"/>
      <c r="GA103" s="6"/>
      <c r="GB103" s="6"/>
      <c r="GC103" s="6"/>
      <c r="GD103" s="6"/>
      <c r="GE103" s="6"/>
      <c r="GF103" s="6"/>
      <c r="GG103" s="6"/>
      <c r="GH103" s="6"/>
      <c r="GI103" s="6"/>
      <c r="GJ103" s="6"/>
      <c r="GK103" s="6"/>
      <c r="GL103" s="6"/>
      <c r="GM103" s="6"/>
      <c r="GN103" s="6"/>
      <c r="GO103" s="6"/>
      <c r="GP103" s="6"/>
      <c r="GQ103" s="6"/>
      <c r="GR103" s="6"/>
      <c r="GS103" s="6"/>
      <c r="GT103" s="6"/>
      <c r="GU103" s="6"/>
      <c r="GV103" s="6"/>
      <c r="GW103" s="6"/>
      <c r="GX103" s="6"/>
      <c r="GY103" s="6"/>
      <c r="GZ103" s="6"/>
      <c r="HA103" s="6"/>
      <c r="HB103" s="6"/>
      <c r="HC103" s="6"/>
      <c r="HD103" s="6"/>
      <c r="HE103" s="6"/>
      <c r="HF103" s="6"/>
      <c r="HG103" s="6"/>
      <c r="HH103" s="6"/>
      <c r="HI103" s="6"/>
      <c r="HJ103" s="6"/>
      <c r="HK103" s="6"/>
      <c r="HL103" s="6"/>
      <c r="HM103" s="6"/>
      <c r="HN103" s="6"/>
      <c r="HO103" s="6"/>
      <c r="HP103" s="6"/>
      <c r="HQ103" s="6"/>
      <c r="HR103" s="6"/>
    </row>
    <row r="104" spans="1:226" ht="12.75" customHeight="1" x14ac:dyDescent="0.2">
      <c r="A104" s="107"/>
      <c r="B104" s="99"/>
      <c r="C104" s="99"/>
      <c r="D104" s="97"/>
      <c r="E104" s="95"/>
      <c r="F104" s="96"/>
      <c r="G104" s="97"/>
      <c r="H104" s="97"/>
      <c r="I104" s="97"/>
      <c r="J104" s="95"/>
      <c r="K104" s="96"/>
      <c r="L104" s="97"/>
      <c r="M104" s="97"/>
      <c r="N104" s="97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  <c r="GM104" s="6"/>
      <c r="GN104" s="6"/>
      <c r="GO104" s="6"/>
      <c r="GP104" s="6"/>
      <c r="GQ104" s="6"/>
      <c r="GR104" s="6"/>
      <c r="GS104" s="6"/>
      <c r="GT104" s="6"/>
      <c r="GU104" s="6"/>
      <c r="GV104" s="6"/>
      <c r="GW104" s="6"/>
      <c r="GX104" s="6"/>
      <c r="GY104" s="6"/>
      <c r="GZ104" s="6"/>
      <c r="HA104" s="6"/>
      <c r="HB104" s="6"/>
      <c r="HC104" s="6"/>
      <c r="HD104" s="6"/>
      <c r="HE104" s="6"/>
      <c r="HF104" s="6"/>
      <c r="HG104" s="6"/>
      <c r="HH104" s="6"/>
      <c r="HI104" s="6"/>
      <c r="HJ104" s="6"/>
      <c r="HK104" s="6"/>
      <c r="HL104" s="6"/>
      <c r="HM104" s="6"/>
      <c r="HN104" s="6"/>
      <c r="HO104" s="6"/>
      <c r="HP104" s="6"/>
      <c r="HQ104" s="6"/>
      <c r="HR104" s="6"/>
    </row>
    <row r="105" spans="1:226" x14ac:dyDescent="0.2">
      <c r="A105" s="107"/>
      <c r="B105" s="99"/>
      <c r="C105" s="99"/>
      <c r="D105" s="97"/>
      <c r="E105" s="97" t="s">
        <v>67</v>
      </c>
      <c r="F105" s="97" t="s">
        <v>68</v>
      </c>
      <c r="G105" s="97"/>
      <c r="H105" s="97"/>
      <c r="I105" s="97"/>
      <c r="J105" s="97" t="s">
        <v>67</v>
      </c>
      <c r="K105" s="97" t="s">
        <v>68</v>
      </c>
      <c r="L105" s="97"/>
      <c r="M105" s="97"/>
      <c r="N105" s="97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6"/>
      <c r="GA105" s="6"/>
      <c r="GB105" s="6"/>
      <c r="GC105" s="6"/>
      <c r="GD105" s="6"/>
      <c r="GE105" s="6"/>
      <c r="GF105" s="6"/>
      <c r="GG105" s="6"/>
      <c r="GH105" s="6"/>
      <c r="GI105" s="6"/>
      <c r="GJ105" s="6"/>
      <c r="GK105" s="6"/>
      <c r="GL105" s="6"/>
      <c r="GM105" s="6"/>
      <c r="GN105" s="6"/>
      <c r="GO105" s="6"/>
      <c r="GP105" s="6"/>
      <c r="GQ105" s="6"/>
      <c r="GR105" s="6"/>
      <c r="GS105" s="6"/>
      <c r="GT105" s="6"/>
      <c r="GU105" s="6"/>
      <c r="GV105" s="6"/>
      <c r="GW105" s="6"/>
      <c r="GX105" s="6"/>
      <c r="GY105" s="6"/>
      <c r="GZ105" s="6"/>
      <c r="HA105" s="6"/>
      <c r="HB105" s="6"/>
      <c r="HC105" s="6"/>
      <c r="HD105" s="6"/>
      <c r="HE105" s="6"/>
      <c r="HF105" s="6"/>
      <c r="HG105" s="6"/>
      <c r="HH105" s="6"/>
      <c r="HI105" s="6"/>
      <c r="HJ105" s="6"/>
      <c r="HK105" s="6"/>
      <c r="HL105" s="6"/>
      <c r="HM105" s="6"/>
      <c r="HN105" s="6"/>
      <c r="HO105" s="6"/>
      <c r="HP105" s="6"/>
      <c r="HQ105" s="6"/>
      <c r="HR105" s="6"/>
    </row>
    <row r="106" spans="1:226" x14ac:dyDescent="0.2">
      <c r="A106" s="81"/>
      <c r="B106" s="100"/>
      <c r="C106" s="100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6"/>
      <c r="FV106" s="6"/>
      <c r="FW106" s="6"/>
      <c r="FX106" s="6"/>
      <c r="FY106" s="6"/>
      <c r="FZ106" s="6"/>
      <c r="GA106" s="6"/>
      <c r="GB106" s="6"/>
      <c r="GC106" s="6"/>
      <c r="GD106" s="6"/>
      <c r="GE106" s="6"/>
      <c r="GF106" s="6"/>
      <c r="GG106" s="6"/>
      <c r="GH106" s="6"/>
      <c r="GI106" s="6"/>
      <c r="GJ106" s="6"/>
      <c r="GK106" s="6"/>
      <c r="GL106" s="6"/>
      <c r="GM106" s="6"/>
      <c r="GN106" s="6"/>
      <c r="GO106" s="6"/>
      <c r="GP106" s="6"/>
      <c r="GQ106" s="6"/>
      <c r="GR106" s="6"/>
      <c r="GS106" s="6"/>
      <c r="GT106" s="6"/>
      <c r="GU106" s="6"/>
      <c r="GV106" s="6"/>
      <c r="GW106" s="6"/>
      <c r="GX106" s="6"/>
      <c r="GY106" s="6"/>
      <c r="GZ106" s="6"/>
      <c r="HA106" s="6"/>
      <c r="HB106" s="6"/>
      <c r="HC106" s="6"/>
      <c r="HD106" s="6"/>
      <c r="HE106" s="6"/>
      <c r="HF106" s="6"/>
      <c r="HG106" s="6"/>
      <c r="HH106" s="6"/>
      <c r="HI106" s="6"/>
      <c r="HJ106" s="6"/>
      <c r="HK106" s="6"/>
      <c r="HL106" s="6"/>
      <c r="HM106" s="6"/>
      <c r="HN106" s="6"/>
      <c r="HO106" s="6"/>
      <c r="HP106" s="6"/>
      <c r="HQ106" s="6"/>
      <c r="HR106" s="6"/>
    </row>
    <row r="107" spans="1:226" x14ac:dyDescent="0.2">
      <c r="A107" s="75" t="s">
        <v>1</v>
      </c>
      <c r="B107" s="9"/>
      <c r="C107" s="23"/>
      <c r="D107" s="23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6"/>
      <c r="FV107" s="6"/>
      <c r="FW107" s="6"/>
      <c r="FX107" s="6"/>
      <c r="FY107" s="6"/>
      <c r="FZ107" s="6"/>
      <c r="GA107" s="6"/>
      <c r="GB107" s="6"/>
      <c r="GC107" s="6"/>
      <c r="GD107" s="6"/>
      <c r="GE107" s="6"/>
      <c r="GF107" s="6"/>
      <c r="GG107" s="6"/>
      <c r="GH107" s="6"/>
      <c r="GI107" s="6"/>
      <c r="GJ107" s="6"/>
      <c r="GK107" s="6"/>
      <c r="GL107" s="6"/>
      <c r="GM107" s="6"/>
      <c r="GN107" s="6"/>
      <c r="GO107" s="6"/>
      <c r="GP107" s="6"/>
      <c r="GQ107" s="6"/>
      <c r="GR107" s="6"/>
      <c r="GS107" s="6"/>
      <c r="GT107" s="6"/>
      <c r="GU107" s="6"/>
      <c r="GV107" s="6"/>
      <c r="GW107" s="6"/>
      <c r="GX107" s="6"/>
      <c r="GY107" s="6"/>
      <c r="GZ107" s="6"/>
      <c r="HA107" s="6"/>
      <c r="HB107" s="6"/>
      <c r="HC107" s="6"/>
      <c r="HD107" s="6"/>
      <c r="HE107" s="6"/>
      <c r="HF107" s="6"/>
      <c r="HG107" s="6"/>
      <c r="HH107" s="6"/>
      <c r="HI107" s="6"/>
      <c r="HJ107" s="6"/>
      <c r="HK107" s="6"/>
      <c r="HL107" s="6"/>
      <c r="HM107" s="6"/>
      <c r="HN107" s="6"/>
      <c r="HO107" s="6"/>
      <c r="HP107" s="6"/>
      <c r="HQ107" s="6"/>
      <c r="HR107" s="6"/>
    </row>
    <row r="108" spans="1:226" x14ac:dyDescent="0.2">
      <c r="A108" s="76" t="s">
        <v>21</v>
      </c>
      <c r="B108" s="48"/>
      <c r="C108" s="23"/>
      <c r="D108" s="49">
        <f t="shared" ref="D108:D135" si="185">SUM(B108:C108)</f>
        <v>0</v>
      </c>
      <c r="E108" s="49"/>
      <c r="F108" s="49"/>
      <c r="G108" s="49">
        <f>+B108+E108</f>
        <v>0</v>
      </c>
      <c r="H108" s="49">
        <f>+C108+F108</f>
        <v>0</v>
      </c>
      <c r="I108" s="49">
        <f>+G108+H108</f>
        <v>0</v>
      </c>
      <c r="J108" s="49"/>
      <c r="K108" s="49"/>
      <c r="L108" s="49">
        <f>+G108+J108</f>
        <v>0</v>
      </c>
      <c r="M108" s="49">
        <f>+H108+K108</f>
        <v>0</v>
      </c>
      <c r="N108" s="49">
        <f>+L108+M108</f>
        <v>0</v>
      </c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  <c r="FN108" s="6"/>
      <c r="FO108" s="6"/>
      <c r="FP108" s="6"/>
      <c r="FQ108" s="6"/>
      <c r="FR108" s="6"/>
      <c r="FS108" s="6"/>
      <c r="FT108" s="6"/>
      <c r="FU108" s="6"/>
      <c r="FV108" s="6"/>
      <c r="FW108" s="6"/>
      <c r="FX108" s="6"/>
      <c r="FY108" s="6"/>
      <c r="FZ108" s="6"/>
      <c r="GA108" s="6"/>
      <c r="GB108" s="6"/>
      <c r="GC108" s="6"/>
      <c r="GD108" s="6"/>
      <c r="GE108" s="6"/>
      <c r="GF108" s="6"/>
      <c r="GG108" s="6"/>
      <c r="GH108" s="6"/>
      <c r="GI108" s="6"/>
      <c r="GJ108" s="6"/>
      <c r="GK108" s="6"/>
      <c r="GL108" s="6"/>
      <c r="GM108" s="6"/>
      <c r="GN108" s="6"/>
      <c r="GO108" s="6"/>
      <c r="GP108" s="6"/>
      <c r="GQ108" s="6"/>
      <c r="GR108" s="6"/>
      <c r="GS108" s="6"/>
      <c r="GT108" s="6"/>
      <c r="GU108" s="6"/>
      <c r="GV108" s="6"/>
      <c r="GW108" s="6"/>
      <c r="GX108" s="6"/>
      <c r="GY108" s="6"/>
      <c r="GZ108" s="6"/>
      <c r="HA108" s="6"/>
      <c r="HB108" s="6"/>
      <c r="HC108" s="6"/>
      <c r="HD108" s="6"/>
      <c r="HE108" s="6"/>
      <c r="HF108" s="6"/>
      <c r="HG108" s="6"/>
      <c r="HH108" s="6"/>
      <c r="HI108" s="6"/>
      <c r="HJ108" s="6"/>
      <c r="HK108" s="6"/>
      <c r="HL108" s="6"/>
      <c r="HM108" s="6"/>
      <c r="HN108" s="6"/>
      <c r="HO108" s="6"/>
      <c r="HP108" s="6"/>
      <c r="HQ108" s="6"/>
      <c r="HR108" s="6"/>
    </row>
    <row r="109" spans="1:226" x14ac:dyDescent="0.2">
      <c r="A109" s="77" t="s">
        <v>22</v>
      </c>
      <c r="B109" s="26"/>
      <c r="C109" s="26"/>
      <c r="D109" s="25">
        <f t="shared" si="185"/>
        <v>0</v>
      </c>
      <c r="E109" s="49"/>
      <c r="F109" s="49"/>
      <c r="G109" s="49">
        <f t="shared" ref="G109:G110" si="186">+B109+E109</f>
        <v>0</v>
      </c>
      <c r="H109" s="49">
        <f t="shared" ref="H109:H110" si="187">+C109+F109</f>
        <v>0</v>
      </c>
      <c r="I109" s="49">
        <f t="shared" ref="I109:I110" si="188">+G109+H109</f>
        <v>0</v>
      </c>
      <c r="J109" s="49"/>
      <c r="K109" s="49"/>
      <c r="L109" s="49">
        <f t="shared" ref="L109:L110" si="189">+G109+J109</f>
        <v>0</v>
      </c>
      <c r="M109" s="49">
        <f t="shared" ref="M109:M110" si="190">+H109+K109</f>
        <v>0</v>
      </c>
      <c r="N109" s="49">
        <f t="shared" ref="N109:N110" si="191">+L109+M109</f>
        <v>0</v>
      </c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  <c r="FN109" s="6"/>
      <c r="FO109" s="6"/>
      <c r="FP109" s="6"/>
      <c r="FQ109" s="6"/>
      <c r="FR109" s="6"/>
      <c r="FS109" s="6"/>
      <c r="FT109" s="6"/>
      <c r="FU109" s="6"/>
      <c r="FV109" s="6"/>
      <c r="FW109" s="6"/>
      <c r="FX109" s="6"/>
      <c r="FY109" s="6"/>
      <c r="FZ109" s="6"/>
      <c r="GA109" s="6"/>
      <c r="GB109" s="6"/>
      <c r="GC109" s="6"/>
      <c r="GD109" s="6"/>
      <c r="GE109" s="6"/>
      <c r="GF109" s="6"/>
      <c r="GG109" s="6"/>
      <c r="GH109" s="6"/>
      <c r="GI109" s="6"/>
      <c r="GJ109" s="6"/>
      <c r="GK109" s="6"/>
      <c r="GL109" s="6"/>
      <c r="GM109" s="6"/>
      <c r="GN109" s="6"/>
      <c r="GO109" s="6"/>
      <c r="GP109" s="6"/>
      <c r="GQ109" s="6"/>
      <c r="GR109" s="6"/>
      <c r="GS109" s="6"/>
      <c r="GT109" s="6"/>
      <c r="GU109" s="6"/>
      <c r="GV109" s="6"/>
      <c r="GW109" s="6"/>
      <c r="GX109" s="6"/>
      <c r="GY109" s="6"/>
      <c r="GZ109" s="6"/>
      <c r="HA109" s="6"/>
      <c r="HB109" s="6"/>
      <c r="HC109" s="6"/>
      <c r="HD109" s="6"/>
      <c r="HE109" s="6"/>
      <c r="HF109" s="6"/>
      <c r="HG109" s="6"/>
      <c r="HH109" s="6"/>
      <c r="HI109" s="6"/>
      <c r="HJ109" s="6"/>
      <c r="HK109" s="6"/>
      <c r="HL109" s="6"/>
      <c r="HM109" s="6"/>
      <c r="HN109" s="6"/>
      <c r="HO109" s="6"/>
      <c r="HP109" s="6"/>
      <c r="HQ109" s="6"/>
      <c r="HR109" s="6"/>
    </row>
    <row r="110" spans="1:226" x14ac:dyDescent="0.2">
      <c r="A110" s="77" t="s">
        <v>23</v>
      </c>
      <c r="B110" s="26"/>
      <c r="C110" s="26"/>
      <c r="D110" s="25">
        <f t="shared" si="185"/>
        <v>0</v>
      </c>
      <c r="E110" s="49"/>
      <c r="F110" s="49"/>
      <c r="G110" s="49">
        <f t="shared" si="186"/>
        <v>0</v>
      </c>
      <c r="H110" s="49">
        <f t="shared" si="187"/>
        <v>0</v>
      </c>
      <c r="I110" s="49">
        <f t="shared" si="188"/>
        <v>0</v>
      </c>
      <c r="J110" s="49"/>
      <c r="K110" s="49"/>
      <c r="L110" s="49">
        <f t="shared" si="189"/>
        <v>0</v>
      </c>
      <c r="M110" s="49">
        <f t="shared" si="190"/>
        <v>0</v>
      </c>
      <c r="N110" s="49">
        <f t="shared" si="191"/>
        <v>0</v>
      </c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  <c r="FN110" s="6"/>
      <c r="FO110" s="6"/>
      <c r="FP110" s="6"/>
      <c r="FQ110" s="6"/>
      <c r="FR110" s="6"/>
      <c r="FS110" s="6"/>
      <c r="FT110" s="6"/>
      <c r="FU110" s="6"/>
      <c r="FV110" s="6"/>
      <c r="FW110" s="6"/>
      <c r="FX110" s="6"/>
      <c r="FY110" s="6"/>
      <c r="FZ110" s="6"/>
      <c r="GA110" s="6"/>
      <c r="GB110" s="6"/>
      <c r="GC110" s="6"/>
      <c r="GD110" s="6"/>
      <c r="GE110" s="6"/>
      <c r="GF110" s="6"/>
      <c r="GG110" s="6"/>
      <c r="GH110" s="6"/>
      <c r="GI110" s="6"/>
      <c r="GJ110" s="6"/>
      <c r="GK110" s="6"/>
      <c r="GL110" s="6"/>
      <c r="GM110" s="6"/>
      <c r="GN110" s="6"/>
      <c r="GO110" s="6"/>
      <c r="GP110" s="6"/>
      <c r="GQ110" s="6"/>
      <c r="GR110" s="6"/>
      <c r="GS110" s="6"/>
      <c r="GT110" s="6"/>
      <c r="GU110" s="6"/>
      <c r="GV110" s="6"/>
      <c r="GW110" s="6"/>
      <c r="GX110" s="6"/>
      <c r="GY110" s="6"/>
      <c r="GZ110" s="6"/>
      <c r="HA110" s="6"/>
      <c r="HB110" s="6"/>
      <c r="HC110" s="6"/>
      <c r="HD110" s="6"/>
      <c r="HE110" s="6"/>
      <c r="HF110" s="6"/>
      <c r="HG110" s="6"/>
      <c r="HH110" s="6"/>
      <c r="HI110" s="6"/>
      <c r="HJ110" s="6"/>
      <c r="HK110" s="6"/>
      <c r="HL110" s="6"/>
      <c r="HM110" s="6"/>
      <c r="HN110" s="6"/>
      <c r="HO110" s="6"/>
      <c r="HP110" s="6"/>
      <c r="HQ110" s="6"/>
      <c r="HR110" s="6"/>
    </row>
    <row r="111" spans="1:226" x14ac:dyDescent="0.2">
      <c r="A111" s="13" t="s">
        <v>24</v>
      </c>
      <c r="B111" s="2">
        <f>SUM(B112:B122)</f>
        <v>5</v>
      </c>
      <c r="C111" s="2">
        <f>SUM(C112:C122)</f>
        <v>0</v>
      </c>
      <c r="D111" s="27">
        <f t="shared" si="185"/>
        <v>5</v>
      </c>
      <c r="E111" s="2">
        <f t="shared" ref="E111" si="192">SUM(E112:E122)</f>
        <v>0</v>
      </c>
      <c r="F111" s="2">
        <f t="shared" ref="F111" si="193">SUM(F112:F122)</f>
        <v>0</v>
      </c>
      <c r="G111" s="2">
        <f t="shared" ref="G111" si="194">SUM(G112:G122)</f>
        <v>5</v>
      </c>
      <c r="H111" s="2">
        <f t="shared" ref="H111" si="195">SUM(H112:H122)</f>
        <v>0</v>
      </c>
      <c r="I111" s="2">
        <f t="shared" ref="I111:M111" si="196">SUM(I112:I122)</f>
        <v>5</v>
      </c>
      <c r="J111" s="2">
        <f t="shared" si="196"/>
        <v>0</v>
      </c>
      <c r="K111" s="2">
        <f t="shared" si="196"/>
        <v>0</v>
      </c>
      <c r="L111" s="2">
        <f t="shared" si="196"/>
        <v>5</v>
      </c>
      <c r="M111" s="2">
        <f t="shared" si="196"/>
        <v>0</v>
      </c>
      <c r="N111" s="2">
        <f t="shared" ref="N111" si="197">SUM(N112:N122)</f>
        <v>5</v>
      </c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6"/>
      <c r="FV111" s="6"/>
      <c r="FW111" s="6"/>
      <c r="FX111" s="6"/>
      <c r="FY111" s="6"/>
      <c r="FZ111" s="6"/>
      <c r="GA111" s="6"/>
      <c r="GB111" s="6"/>
      <c r="GC111" s="6"/>
      <c r="GD111" s="6"/>
      <c r="GE111" s="6"/>
      <c r="GF111" s="6"/>
      <c r="GG111" s="6"/>
      <c r="GH111" s="6"/>
      <c r="GI111" s="6"/>
      <c r="GJ111" s="6"/>
      <c r="GK111" s="6"/>
      <c r="GL111" s="6"/>
      <c r="GM111" s="6"/>
      <c r="GN111" s="6"/>
      <c r="GO111" s="6"/>
      <c r="GP111" s="6"/>
      <c r="GQ111" s="6"/>
      <c r="GR111" s="6"/>
      <c r="GS111" s="6"/>
      <c r="GT111" s="6"/>
      <c r="GU111" s="6"/>
      <c r="GV111" s="6"/>
      <c r="GW111" s="6"/>
      <c r="GX111" s="6"/>
      <c r="GY111" s="6"/>
      <c r="GZ111" s="6"/>
      <c r="HA111" s="6"/>
      <c r="HB111" s="6"/>
      <c r="HC111" s="6"/>
      <c r="HD111" s="6"/>
      <c r="HE111" s="6"/>
      <c r="HF111" s="6"/>
      <c r="HG111" s="6"/>
      <c r="HH111" s="6"/>
      <c r="HI111" s="6"/>
      <c r="HJ111" s="6"/>
      <c r="HK111" s="6"/>
      <c r="HL111" s="6"/>
      <c r="HM111" s="6"/>
      <c r="HN111" s="6"/>
      <c r="HO111" s="6"/>
      <c r="HP111" s="6"/>
      <c r="HQ111" s="6"/>
      <c r="HR111" s="6"/>
    </row>
    <row r="112" spans="1:226" x14ac:dyDescent="0.2">
      <c r="A112" s="78" t="s">
        <v>25</v>
      </c>
      <c r="B112" s="2"/>
      <c r="C112" s="2"/>
      <c r="D112" s="25">
        <f t="shared" si="185"/>
        <v>0</v>
      </c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  <c r="FN112" s="6"/>
      <c r="FO112" s="6"/>
      <c r="FP112" s="6"/>
      <c r="FQ112" s="6"/>
      <c r="FR112" s="6"/>
      <c r="FS112" s="6"/>
      <c r="FT112" s="6"/>
      <c r="FU112" s="6"/>
      <c r="FV112" s="6"/>
      <c r="FW112" s="6"/>
      <c r="FX112" s="6"/>
      <c r="FY112" s="6"/>
      <c r="FZ112" s="6"/>
      <c r="GA112" s="6"/>
      <c r="GB112" s="6"/>
      <c r="GC112" s="6"/>
      <c r="GD112" s="6"/>
      <c r="GE112" s="6"/>
      <c r="GF112" s="6"/>
      <c r="GG112" s="6"/>
      <c r="GH112" s="6"/>
      <c r="GI112" s="6"/>
      <c r="GJ112" s="6"/>
      <c r="GK112" s="6"/>
      <c r="GL112" s="6"/>
      <c r="GM112" s="6"/>
      <c r="GN112" s="6"/>
      <c r="GO112" s="6"/>
      <c r="GP112" s="6"/>
      <c r="GQ112" s="6"/>
      <c r="GR112" s="6"/>
      <c r="GS112" s="6"/>
      <c r="GT112" s="6"/>
      <c r="GU112" s="6"/>
      <c r="GV112" s="6"/>
      <c r="GW112" s="6"/>
      <c r="GX112" s="6"/>
      <c r="GY112" s="6"/>
      <c r="GZ112" s="6"/>
      <c r="HA112" s="6"/>
      <c r="HB112" s="6"/>
      <c r="HC112" s="6"/>
      <c r="HD112" s="6"/>
      <c r="HE112" s="6"/>
      <c r="HF112" s="6"/>
      <c r="HG112" s="6"/>
      <c r="HH112" s="6"/>
      <c r="HI112" s="6"/>
      <c r="HJ112" s="6"/>
      <c r="HK112" s="6"/>
      <c r="HL112" s="6"/>
      <c r="HM112" s="6"/>
      <c r="HN112" s="6"/>
      <c r="HO112" s="6"/>
      <c r="HP112" s="6"/>
      <c r="HQ112" s="6"/>
      <c r="HR112" s="6"/>
    </row>
    <row r="113" spans="1:226" x14ac:dyDescent="0.2">
      <c r="A113" s="78" t="s">
        <v>26</v>
      </c>
      <c r="B113" s="4"/>
      <c r="C113" s="4"/>
      <c r="D113" s="28">
        <f t="shared" si="185"/>
        <v>0</v>
      </c>
      <c r="E113" s="49"/>
      <c r="F113" s="49"/>
      <c r="G113" s="49">
        <f t="shared" ref="G113:G122" si="198">+B113+E113</f>
        <v>0</v>
      </c>
      <c r="H113" s="49">
        <f t="shared" ref="H113:H122" si="199">+C113+F113</f>
        <v>0</v>
      </c>
      <c r="I113" s="49">
        <f t="shared" ref="I113:I122" si="200">+G113+H113</f>
        <v>0</v>
      </c>
      <c r="J113" s="49"/>
      <c r="K113" s="49"/>
      <c r="L113" s="49">
        <f t="shared" ref="L113:L122" si="201">+G113+J113</f>
        <v>0</v>
      </c>
      <c r="M113" s="49">
        <f t="shared" ref="M113:M122" si="202">+H113+K113</f>
        <v>0</v>
      </c>
      <c r="N113" s="49">
        <f t="shared" ref="N113:N122" si="203">+L113+M113</f>
        <v>0</v>
      </c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  <c r="FN113" s="6"/>
      <c r="FO113" s="6"/>
      <c r="FP113" s="6"/>
      <c r="FQ113" s="6"/>
      <c r="FR113" s="6"/>
      <c r="FS113" s="6"/>
      <c r="FT113" s="6"/>
      <c r="FU113" s="6"/>
      <c r="FV113" s="6"/>
      <c r="FW113" s="6"/>
      <c r="FX113" s="6"/>
      <c r="FY113" s="6"/>
      <c r="FZ113" s="6"/>
      <c r="GA113" s="6"/>
      <c r="GB113" s="6"/>
      <c r="GC113" s="6"/>
      <c r="GD113" s="6"/>
      <c r="GE113" s="6"/>
      <c r="GF113" s="6"/>
      <c r="GG113" s="6"/>
      <c r="GH113" s="6"/>
      <c r="GI113" s="6"/>
      <c r="GJ113" s="6"/>
      <c r="GK113" s="6"/>
      <c r="GL113" s="6"/>
      <c r="GM113" s="6"/>
      <c r="GN113" s="6"/>
      <c r="GO113" s="6"/>
      <c r="GP113" s="6"/>
      <c r="GQ113" s="6"/>
      <c r="GR113" s="6"/>
      <c r="GS113" s="6"/>
      <c r="GT113" s="6"/>
      <c r="GU113" s="6"/>
      <c r="GV113" s="6"/>
      <c r="GW113" s="6"/>
      <c r="GX113" s="6"/>
      <c r="GY113" s="6"/>
      <c r="GZ113" s="6"/>
      <c r="HA113" s="6"/>
      <c r="HB113" s="6"/>
      <c r="HC113" s="6"/>
      <c r="HD113" s="6"/>
      <c r="HE113" s="6"/>
      <c r="HF113" s="6"/>
      <c r="HG113" s="6"/>
      <c r="HH113" s="6"/>
      <c r="HI113" s="6"/>
      <c r="HJ113" s="6"/>
      <c r="HK113" s="6"/>
      <c r="HL113" s="6"/>
      <c r="HM113" s="6"/>
      <c r="HN113" s="6"/>
      <c r="HO113" s="6"/>
      <c r="HP113" s="6"/>
      <c r="HQ113" s="6"/>
      <c r="HR113" s="6"/>
    </row>
    <row r="114" spans="1:226" x14ac:dyDescent="0.2">
      <c r="A114" s="78" t="s">
        <v>0</v>
      </c>
      <c r="B114" s="4"/>
      <c r="C114" s="4"/>
      <c r="D114" s="28">
        <f t="shared" si="185"/>
        <v>0</v>
      </c>
      <c r="E114" s="49"/>
      <c r="F114" s="49"/>
      <c r="G114" s="49">
        <f t="shared" si="198"/>
        <v>0</v>
      </c>
      <c r="H114" s="49">
        <f t="shared" si="199"/>
        <v>0</v>
      </c>
      <c r="I114" s="49">
        <f t="shared" si="200"/>
        <v>0</v>
      </c>
      <c r="J114" s="49"/>
      <c r="K114" s="49"/>
      <c r="L114" s="49">
        <f t="shared" si="201"/>
        <v>0</v>
      </c>
      <c r="M114" s="49">
        <f t="shared" si="202"/>
        <v>0</v>
      </c>
      <c r="N114" s="49">
        <f t="shared" si="203"/>
        <v>0</v>
      </c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6"/>
      <c r="FV114" s="6"/>
      <c r="FW114" s="6"/>
      <c r="FX114" s="6"/>
      <c r="FY114" s="6"/>
      <c r="FZ114" s="6"/>
      <c r="GA114" s="6"/>
      <c r="GB114" s="6"/>
      <c r="GC114" s="6"/>
      <c r="GD114" s="6"/>
      <c r="GE114" s="6"/>
      <c r="GF114" s="6"/>
      <c r="GG114" s="6"/>
      <c r="GH114" s="6"/>
      <c r="GI114" s="6"/>
      <c r="GJ114" s="6"/>
      <c r="GK114" s="6"/>
      <c r="GL114" s="6"/>
      <c r="GM114" s="6"/>
      <c r="GN114" s="6"/>
      <c r="GO114" s="6"/>
      <c r="GP114" s="6"/>
      <c r="GQ114" s="6"/>
      <c r="GR114" s="6"/>
      <c r="GS114" s="6"/>
      <c r="GT114" s="6"/>
      <c r="GU114" s="6"/>
      <c r="GV114" s="6"/>
      <c r="GW114" s="6"/>
      <c r="GX114" s="6"/>
      <c r="GY114" s="6"/>
      <c r="GZ114" s="6"/>
      <c r="HA114" s="6"/>
      <c r="HB114" s="6"/>
      <c r="HC114" s="6"/>
      <c r="HD114" s="6"/>
      <c r="HE114" s="6"/>
      <c r="HF114" s="6"/>
      <c r="HG114" s="6"/>
      <c r="HH114" s="6"/>
      <c r="HI114" s="6"/>
      <c r="HJ114" s="6"/>
      <c r="HK114" s="6"/>
      <c r="HL114" s="6"/>
      <c r="HM114" s="6"/>
      <c r="HN114" s="6"/>
      <c r="HO114" s="6"/>
      <c r="HP114" s="6"/>
      <c r="HQ114" s="6"/>
      <c r="HR114" s="6"/>
    </row>
    <row r="115" spans="1:226" x14ac:dyDescent="0.2">
      <c r="A115" s="78" t="s">
        <v>27</v>
      </c>
      <c r="B115" s="17"/>
      <c r="C115" s="17"/>
      <c r="D115" s="28">
        <f t="shared" si="185"/>
        <v>0</v>
      </c>
      <c r="E115" s="49"/>
      <c r="F115" s="49"/>
      <c r="G115" s="49">
        <f t="shared" si="198"/>
        <v>0</v>
      </c>
      <c r="H115" s="49">
        <f t="shared" si="199"/>
        <v>0</v>
      </c>
      <c r="I115" s="49">
        <f t="shared" si="200"/>
        <v>0</v>
      </c>
      <c r="J115" s="49"/>
      <c r="K115" s="49"/>
      <c r="L115" s="49">
        <f t="shared" si="201"/>
        <v>0</v>
      </c>
      <c r="M115" s="49">
        <f t="shared" si="202"/>
        <v>0</v>
      </c>
      <c r="N115" s="49">
        <f t="shared" si="203"/>
        <v>0</v>
      </c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6"/>
      <c r="FV115" s="6"/>
      <c r="FW115" s="6"/>
      <c r="FX115" s="6"/>
      <c r="FY115" s="6"/>
      <c r="FZ115" s="6"/>
      <c r="GA115" s="6"/>
      <c r="GB115" s="6"/>
      <c r="GC115" s="6"/>
      <c r="GD115" s="6"/>
      <c r="GE115" s="6"/>
      <c r="GF115" s="6"/>
      <c r="GG115" s="6"/>
      <c r="GH115" s="6"/>
      <c r="GI115" s="6"/>
      <c r="GJ115" s="6"/>
      <c r="GK115" s="6"/>
      <c r="GL115" s="6"/>
      <c r="GM115" s="6"/>
      <c r="GN115" s="6"/>
      <c r="GO115" s="6"/>
      <c r="GP115" s="6"/>
      <c r="GQ115" s="6"/>
      <c r="GR115" s="6"/>
      <c r="GS115" s="6"/>
      <c r="GT115" s="6"/>
      <c r="GU115" s="6"/>
      <c r="GV115" s="6"/>
      <c r="GW115" s="6"/>
      <c r="GX115" s="6"/>
      <c r="GY115" s="6"/>
      <c r="GZ115" s="6"/>
      <c r="HA115" s="6"/>
      <c r="HB115" s="6"/>
      <c r="HC115" s="6"/>
      <c r="HD115" s="6"/>
      <c r="HE115" s="6"/>
      <c r="HF115" s="6"/>
      <c r="HG115" s="6"/>
      <c r="HH115" s="6"/>
      <c r="HI115" s="6"/>
      <c r="HJ115" s="6"/>
      <c r="HK115" s="6"/>
      <c r="HL115" s="6"/>
      <c r="HM115" s="6"/>
      <c r="HN115" s="6"/>
      <c r="HO115" s="6"/>
      <c r="HP115" s="6"/>
      <c r="HQ115" s="6"/>
      <c r="HR115" s="6"/>
    </row>
    <row r="116" spans="1:226" x14ac:dyDescent="0.2">
      <c r="A116" s="78" t="s">
        <v>52</v>
      </c>
      <c r="B116" s="17"/>
      <c r="C116" s="17"/>
      <c r="D116" s="28">
        <f t="shared" si="185"/>
        <v>0</v>
      </c>
      <c r="E116" s="49"/>
      <c r="F116" s="49"/>
      <c r="G116" s="49">
        <f t="shared" si="198"/>
        <v>0</v>
      </c>
      <c r="H116" s="49">
        <f t="shared" si="199"/>
        <v>0</v>
      </c>
      <c r="I116" s="49">
        <f t="shared" si="200"/>
        <v>0</v>
      </c>
      <c r="J116" s="49"/>
      <c r="K116" s="49"/>
      <c r="L116" s="49">
        <f t="shared" si="201"/>
        <v>0</v>
      </c>
      <c r="M116" s="49">
        <f t="shared" si="202"/>
        <v>0</v>
      </c>
      <c r="N116" s="49">
        <f t="shared" si="203"/>
        <v>0</v>
      </c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6"/>
      <c r="FV116" s="6"/>
      <c r="FW116" s="6"/>
      <c r="FX116" s="6"/>
      <c r="FY116" s="6"/>
      <c r="FZ116" s="6"/>
      <c r="GA116" s="6"/>
      <c r="GB116" s="6"/>
      <c r="GC116" s="6"/>
      <c r="GD116" s="6"/>
      <c r="GE116" s="6"/>
      <c r="GF116" s="6"/>
      <c r="GG116" s="6"/>
      <c r="GH116" s="6"/>
      <c r="GI116" s="6"/>
      <c r="GJ116" s="6"/>
      <c r="GK116" s="6"/>
      <c r="GL116" s="6"/>
      <c r="GM116" s="6"/>
      <c r="GN116" s="6"/>
      <c r="GO116" s="6"/>
      <c r="GP116" s="6"/>
      <c r="GQ116" s="6"/>
      <c r="GR116" s="6"/>
      <c r="GS116" s="6"/>
      <c r="GT116" s="6"/>
      <c r="GU116" s="6"/>
      <c r="GV116" s="6"/>
      <c r="GW116" s="6"/>
      <c r="GX116" s="6"/>
      <c r="GY116" s="6"/>
      <c r="GZ116" s="6"/>
      <c r="HA116" s="6"/>
      <c r="HB116" s="6"/>
      <c r="HC116" s="6"/>
      <c r="HD116" s="6"/>
      <c r="HE116" s="6"/>
      <c r="HF116" s="6"/>
      <c r="HG116" s="6"/>
      <c r="HH116" s="6"/>
      <c r="HI116" s="6"/>
      <c r="HJ116" s="6"/>
      <c r="HK116" s="6"/>
      <c r="HL116" s="6"/>
      <c r="HM116" s="6"/>
      <c r="HN116" s="6"/>
      <c r="HO116" s="6"/>
      <c r="HP116" s="6"/>
      <c r="HQ116" s="6"/>
      <c r="HR116" s="6"/>
    </row>
    <row r="117" spans="1:226" x14ac:dyDescent="0.2">
      <c r="A117" s="78" t="s">
        <v>29</v>
      </c>
      <c r="B117" s="17"/>
      <c r="C117" s="17"/>
      <c r="D117" s="28">
        <f t="shared" si="185"/>
        <v>0</v>
      </c>
      <c r="E117" s="49"/>
      <c r="F117" s="49"/>
      <c r="G117" s="49">
        <f t="shared" si="198"/>
        <v>0</v>
      </c>
      <c r="H117" s="49">
        <f t="shared" si="199"/>
        <v>0</v>
      </c>
      <c r="I117" s="49">
        <f t="shared" si="200"/>
        <v>0</v>
      </c>
      <c r="J117" s="49"/>
      <c r="K117" s="49"/>
      <c r="L117" s="49">
        <f t="shared" si="201"/>
        <v>0</v>
      </c>
      <c r="M117" s="49">
        <f t="shared" si="202"/>
        <v>0</v>
      </c>
      <c r="N117" s="49">
        <f t="shared" si="203"/>
        <v>0</v>
      </c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6"/>
      <c r="FV117" s="6"/>
      <c r="FW117" s="6"/>
      <c r="FX117" s="6"/>
      <c r="FY117" s="6"/>
      <c r="FZ117" s="6"/>
      <c r="GA117" s="6"/>
      <c r="GB117" s="6"/>
      <c r="GC117" s="6"/>
      <c r="GD117" s="6"/>
      <c r="GE117" s="6"/>
      <c r="GF117" s="6"/>
      <c r="GG117" s="6"/>
      <c r="GH117" s="6"/>
      <c r="GI117" s="6"/>
      <c r="GJ117" s="6"/>
      <c r="GK117" s="6"/>
      <c r="GL117" s="6"/>
      <c r="GM117" s="6"/>
      <c r="GN117" s="6"/>
      <c r="GO117" s="6"/>
      <c r="GP117" s="6"/>
      <c r="GQ117" s="6"/>
      <c r="GR117" s="6"/>
      <c r="GS117" s="6"/>
      <c r="GT117" s="6"/>
      <c r="GU117" s="6"/>
      <c r="GV117" s="6"/>
      <c r="GW117" s="6"/>
      <c r="GX117" s="6"/>
      <c r="GY117" s="6"/>
      <c r="GZ117" s="6"/>
      <c r="HA117" s="6"/>
      <c r="HB117" s="6"/>
      <c r="HC117" s="6"/>
      <c r="HD117" s="6"/>
      <c r="HE117" s="6"/>
      <c r="HF117" s="6"/>
      <c r="HG117" s="6"/>
      <c r="HH117" s="6"/>
      <c r="HI117" s="6"/>
      <c r="HJ117" s="6"/>
      <c r="HK117" s="6"/>
      <c r="HL117" s="6"/>
      <c r="HM117" s="6"/>
      <c r="HN117" s="6"/>
      <c r="HO117" s="6"/>
      <c r="HP117" s="6"/>
      <c r="HQ117" s="6"/>
      <c r="HR117" s="6"/>
    </row>
    <row r="118" spans="1:226" x14ac:dyDescent="0.2">
      <c r="A118" s="78" t="s">
        <v>30</v>
      </c>
      <c r="B118" s="17"/>
      <c r="C118" s="17"/>
      <c r="D118" s="28">
        <f t="shared" si="185"/>
        <v>0</v>
      </c>
      <c r="E118" s="49"/>
      <c r="F118" s="49"/>
      <c r="G118" s="49">
        <f t="shared" si="198"/>
        <v>0</v>
      </c>
      <c r="H118" s="49">
        <f t="shared" si="199"/>
        <v>0</v>
      </c>
      <c r="I118" s="49">
        <f t="shared" si="200"/>
        <v>0</v>
      </c>
      <c r="J118" s="49"/>
      <c r="K118" s="49"/>
      <c r="L118" s="49">
        <f t="shared" si="201"/>
        <v>0</v>
      </c>
      <c r="M118" s="49">
        <f t="shared" si="202"/>
        <v>0</v>
      </c>
      <c r="N118" s="49">
        <f t="shared" si="203"/>
        <v>0</v>
      </c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  <c r="FN118" s="6"/>
      <c r="FO118" s="6"/>
      <c r="FP118" s="6"/>
      <c r="FQ118" s="6"/>
      <c r="FR118" s="6"/>
      <c r="FS118" s="6"/>
      <c r="FT118" s="6"/>
      <c r="FU118" s="6"/>
      <c r="FV118" s="6"/>
      <c r="FW118" s="6"/>
      <c r="FX118" s="6"/>
      <c r="FY118" s="6"/>
      <c r="FZ118" s="6"/>
      <c r="GA118" s="6"/>
      <c r="GB118" s="6"/>
      <c r="GC118" s="6"/>
      <c r="GD118" s="6"/>
      <c r="GE118" s="6"/>
      <c r="GF118" s="6"/>
      <c r="GG118" s="6"/>
      <c r="GH118" s="6"/>
      <c r="GI118" s="6"/>
      <c r="GJ118" s="6"/>
      <c r="GK118" s="6"/>
      <c r="GL118" s="6"/>
      <c r="GM118" s="6"/>
      <c r="GN118" s="6"/>
      <c r="GO118" s="6"/>
      <c r="GP118" s="6"/>
      <c r="GQ118" s="6"/>
      <c r="GR118" s="6"/>
      <c r="GS118" s="6"/>
      <c r="GT118" s="6"/>
      <c r="GU118" s="6"/>
      <c r="GV118" s="6"/>
      <c r="GW118" s="6"/>
      <c r="GX118" s="6"/>
      <c r="GY118" s="6"/>
      <c r="GZ118" s="6"/>
      <c r="HA118" s="6"/>
      <c r="HB118" s="6"/>
      <c r="HC118" s="6"/>
      <c r="HD118" s="6"/>
      <c r="HE118" s="6"/>
      <c r="HF118" s="6"/>
      <c r="HG118" s="6"/>
      <c r="HH118" s="6"/>
      <c r="HI118" s="6"/>
      <c r="HJ118" s="6"/>
      <c r="HK118" s="6"/>
      <c r="HL118" s="6"/>
      <c r="HM118" s="6"/>
      <c r="HN118" s="6"/>
      <c r="HO118" s="6"/>
      <c r="HP118" s="6"/>
      <c r="HQ118" s="6"/>
      <c r="HR118" s="6"/>
    </row>
    <row r="119" spans="1:226" x14ac:dyDescent="0.2">
      <c r="A119" s="78" t="s">
        <v>31</v>
      </c>
      <c r="B119" s="17"/>
      <c r="C119" s="17"/>
      <c r="D119" s="28">
        <f t="shared" si="185"/>
        <v>0</v>
      </c>
      <c r="E119" s="49"/>
      <c r="F119" s="49"/>
      <c r="G119" s="49">
        <f t="shared" si="198"/>
        <v>0</v>
      </c>
      <c r="H119" s="49">
        <f t="shared" si="199"/>
        <v>0</v>
      </c>
      <c r="I119" s="49">
        <f t="shared" si="200"/>
        <v>0</v>
      </c>
      <c r="J119" s="49"/>
      <c r="K119" s="49"/>
      <c r="L119" s="49">
        <f t="shared" si="201"/>
        <v>0</v>
      </c>
      <c r="M119" s="49">
        <f t="shared" si="202"/>
        <v>0</v>
      </c>
      <c r="N119" s="49">
        <f t="shared" si="203"/>
        <v>0</v>
      </c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  <c r="FN119" s="6"/>
      <c r="FO119" s="6"/>
      <c r="FP119" s="6"/>
      <c r="FQ119" s="6"/>
      <c r="FR119" s="6"/>
      <c r="FS119" s="6"/>
      <c r="FT119" s="6"/>
      <c r="FU119" s="6"/>
      <c r="FV119" s="6"/>
      <c r="FW119" s="6"/>
      <c r="FX119" s="6"/>
      <c r="FY119" s="6"/>
      <c r="FZ119" s="6"/>
      <c r="GA119" s="6"/>
      <c r="GB119" s="6"/>
      <c r="GC119" s="6"/>
      <c r="GD119" s="6"/>
      <c r="GE119" s="6"/>
      <c r="GF119" s="6"/>
      <c r="GG119" s="6"/>
      <c r="GH119" s="6"/>
      <c r="GI119" s="6"/>
      <c r="GJ119" s="6"/>
      <c r="GK119" s="6"/>
      <c r="GL119" s="6"/>
      <c r="GM119" s="6"/>
      <c r="GN119" s="6"/>
      <c r="GO119" s="6"/>
      <c r="GP119" s="6"/>
      <c r="GQ119" s="6"/>
      <c r="GR119" s="6"/>
      <c r="GS119" s="6"/>
      <c r="GT119" s="6"/>
      <c r="GU119" s="6"/>
      <c r="GV119" s="6"/>
      <c r="GW119" s="6"/>
      <c r="GX119" s="6"/>
      <c r="GY119" s="6"/>
      <c r="GZ119" s="6"/>
      <c r="HA119" s="6"/>
      <c r="HB119" s="6"/>
      <c r="HC119" s="6"/>
      <c r="HD119" s="6"/>
      <c r="HE119" s="6"/>
      <c r="HF119" s="6"/>
      <c r="HG119" s="6"/>
      <c r="HH119" s="6"/>
      <c r="HI119" s="6"/>
      <c r="HJ119" s="6"/>
      <c r="HK119" s="6"/>
      <c r="HL119" s="6"/>
      <c r="HM119" s="6"/>
      <c r="HN119" s="6"/>
      <c r="HO119" s="6"/>
      <c r="HP119" s="6"/>
      <c r="HQ119" s="6"/>
      <c r="HR119" s="6"/>
    </row>
    <row r="120" spans="1:226" x14ac:dyDescent="0.2">
      <c r="A120" s="78" t="s">
        <v>32</v>
      </c>
      <c r="B120" s="17"/>
      <c r="C120" s="17"/>
      <c r="D120" s="28">
        <f t="shared" si="185"/>
        <v>0</v>
      </c>
      <c r="E120" s="49"/>
      <c r="F120" s="49"/>
      <c r="G120" s="49">
        <f t="shared" si="198"/>
        <v>0</v>
      </c>
      <c r="H120" s="49">
        <f t="shared" si="199"/>
        <v>0</v>
      </c>
      <c r="I120" s="49">
        <f t="shared" si="200"/>
        <v>0</v>
      </c>
      <c r="J120" s="49"/>
      <c r="K120" s="49"/>
      <c r="L120" s="49">
        <f t="shared" si="201"/>
        <v>0</v>
      </c>
      <c r="M120" s="49">
        <f t="shared" si="202"/>
        <v>0</v>
      </c>
      <c r="N120" s="49">
        <f t="shared" si="203"/>
        <v>0</v>
      </c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6"/>
      <c r="FV120" s="6"/>
      <c r="FW120" s="6"/>
      <c r="FX120" s="6"/>
      <c r="FY120" s="6"/>
      <c r="FZ120" s="6"/>
      <c r="GA120" s="6"/>
      <c r="GB120" s="6"/>
      <c r="GC120" s="6"/>
      <c r="GD120" s="6"/>
      <c r="GE120" s="6"/>
      <c r="GF120" s="6"/>
      <c r="GG120" s="6"/>
      <c r="GH120" s="6"/>
      <c r="GI120" s="6"/>
      <c r="GJ120" s="6"/>
      <c r="GK120" s="6"/>
      <c r="GL120" s="6"/>
      <c r="GM120" s="6"/>
      <c r="GN120" s="6"/>
      <c r="GO120" s="6"/>
      <c r="GP120" s="6"/>
      <c r="GQ120" s="6"/>
      <c r="GR120" s="6"/>
      <c r="GS120" s="6"/>
      <c r="GT120" s="6"/>
      <c r="GU120" s="6"/>
      <c r="GV120" s="6"/>
      <c r="GW120" s="6"/>
      <c r="GX120" s="6"/>
      <c r="GY120" s="6"/>
      <c r="GZ120" s="6"/>
      <c r="HA120" s="6"/>
      <c r="HB120" s="6"/>
      <c r="HC120" s="6"/>
      <c r="HD120" s="6"/>
      <c r="HE120" s="6"/>
      <c r="HF120" s="6"/>
      <c r="HG120" s="6"/>
      <c r="HH120" s="6"/>
      <c r="HI120" s="6"/>
      <c r="HJ120" s="6"/>
      <c r="HK120" s="6"/>
      <c r="HL120" s="6"/>
      <c r="HM120" s="6"/>
      <c r="HN120" s="6"/>
      <c r="HO120" s="6"/>
      <c r="HP120" s="6"/>
      <c r="HQ120" s="6"/>
      <c r="HR120" s="6"/>
    </row>
    <row r="121" spans="1:226" s="30" customFormat="1" x14ac:dyDescent="0.2">
      <c r="A121" s="78" t="s">
        <v>33</v>
      </c>
      <c r="B121" s="17"/>
      <c r="C121" s="17"/>
      <c r="D121" s="28">
        <f t="shared" si="185"/>
        <v>0</v>
      </c>
      <c r="E121" s="49"/>
      <c r="F121" s="49"/>
      <c r="G121" s="49">
        <f t="shared" si="198"/>
        <v>0</v>
      </c>
      <c r="H121" s="49">
        <f t="shared" si="199"/>
        <v>0</v>
      </c>
      <c r="I121" s="49">
        <f t="shared" si="200"/>
        <v>0</v>
      </c>
      <c r="J121" s="49"/>
      <c r="K121" s="49"/>
      <c r="L121" s="49">
        <f t="shared" si="201"/>
        <v>0</v>
      </c>
      <c r="M121" s="49">
        <f t="shared" si="202"/>
        <v>0</v>
      </c>
      <c r="N121" s="49">
        <f t="shared" si="203"/>
        <v>0</v>
      </c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9"/>
      <c r="AT121" s="29"/>
      <c r="AU121" s="29"/>
      <c r="AV121" s="29"/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  <c r="FY121" s="29"/>
      <c r="FZ121" s="29"/>
      <c r="GA121" s="29"/>
      <c r="GB121" s="29"/>
      <c r="GC121" s="29"/>
      <c r="GD121" s="29"/>
      <c r="GE121" s="29"/>
      <c r="GF121" s="29"/>
      <c r="GG121" s="29"/>
      <c r="GH121" s="29"/>
      <c r="GI121" s="29"/>
      <c r="GJ121" s="29"/>
      <c r="GK121" s="29"/>
      <c r="GL121" s="29"/>
      <c r="GM121" s="29"/>
      <c r="GN121" s="29"/>
      <c r="GO121" s="29"/>
      <c r="GP121" s="29"/>
      <c r="GQ121" s="29"/>
      <c r="GR121" s="29"/>
      <c r="GS121" s="29"/>
      <c r="GT121" s="29"/>
      <c r="GU121" s="29"/>
      <c r="GV121" s="29"/>
      <c r="GW121" s="29"/>
      <c r="GX121" s="29"/>
      <c r="GY121" s="29"/>
      <c r="GZ121" s="29"/>
      <c r="HA121" s="29"/>
      <c r="HB121" s="29"/>
      <c r="HC121" s="29"/>
      <c r="HD121" s="29"/>
      <c r="HE121" s="29"/>
      <c r="HF121" s="29"/>
      <c r="HG121" s="29"/>
      <c r="HH121" s="29"/>
      <c r="HI121" s="29"/>
      <c r="HJ121" s="29"/>
      <c r="HK121" s="29"/>
      <c r="HL121" s="29"/>
      <c r="HM121" s="29"/>
      <c r="HN121" s="29"/>
      <c r="HO121" s="29"/>
      <c r="HP121" s="29"/>
      <c r="HQ121" s="29"/>
      <c r="HR121" s="29"/>
    </row>
    <row r="122" spans="1:226" x14ac:dyDescent="0.2">
      <c r="A122" s="78" t="s">
        <v>34</v>
      </c>
      <c r="B122" s="17">
        <v>5</v>
      </c>
      <c r="C122" s="17"/>
      <c r="D122" s="28">
        <f t="shared" si="185"/>
        <v>5</v>
      </c>
      <c r="E122" s="49"/>
      <c r="F122" s="49"/>
      <c r="G122" s="49">
        <f t="shared" si="198"/>
        <v>5</v>
      </c>
      <c r="H122" s="49">
        <f t="shared" si="199"/>
        <v>0</v>
      </c>
      <c r="I122" s="49">
        <f t="shared" si="200"/>
        <v>5</v>
      </c>
      <c r="J122" s="49"/>
      <c r="K122" s="49"/>
      <c r="L122" s="49">
        <f t="shared" si="201"/>
        <v>5</v>
      </c>
      <c r="M122" s="49">
        <f t="shared" si="202"/>
        <v>0</v>
      </c>
      <c r="N122" s="49">
        <f t="shared" si="203"/>
        <v>5</v>
      </c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6"/>
      <c r="FV122" s="6"/>
      <c r="FW122" s="6"/>
      <c r="FX122" s="6"/>
      <c r="FY122" s="6"/>
      <c r="FZ122" s="6"/>
      <c r="GA122" s="6"/>
      <c r="GB122" s="6"/>
      <c r="GC122" s="6"/>
      <c r="GD122" s="6"/>
      <c r="GE122" s="6"/>
      <c r="GF122" s="6"/>
      <c r="GG122" s="6"/>
      <c r="GH122" s="6"/>
      <c r="GI122" s="6"/>
      <c r="GJ122" s="6"/>
      <c r="GK122" s="6"/>
      <c r="GL122" s="6"/>
      <c r="GM122" s="6"/>
      <c r="GN122" s="6"/>
      <c r="GO122" s="6"/>
      <c r="GP122" s="6"/>
      <c r="GQ122" s="6"/>
      <c r="GR122" s="6"/>
      <c r="GS122" s="6"/>
      <c r="GT122" s="6"/>
      <c r="GU122" s="6"/>
      <c r="GV122" s="6"/>
      <c r="GW122" s="6"/>
      <c r="GX122" s="6"/>
      <c r="GY122" s="6"/>
      <c r="GZ122" s="6"/>
      <c r="HA122" s="6"/>
      <c r="HB122" s="6"/>
      <c r="HC122" s="6"/>
      <c r="HD122" s="6"/>
      <c r="HE122" s="6"/>
      <c r="HF122" s="6"/>
      <c r="HG122" s="6"/>
      <c r="HH122" s="6"/>
      <c r="HI122" s="6"/>
      <c r="HJ122" s="6"/>
      <c r="HK122" s="6"/>
      <c r="HL122" s="6"/>
      <c r="HM122" s="6"/>
      <c r="HN122" s="6"/>
      <c r="HO122" s="6"/>
      <c r="HP122" s="6"/>
      <c r="HQ122" s="6"/>
      <c r="HR122" s="6"/>
    </row>
    <row r="123" spans="1:226" x14ac:dyDescent="0.2">
      <c r="A123" s="13" t="s">
        <v>20</v>
      </c>
      <c r="B123" s="15">
        <f>SUM(B125:B129)</f>
        <v>0</v>
      </c>
      <c r="C123" s="15">
        <f>SUM(C125:C129)</f>
        <v>0</v>
      </c>
      <c r="D123" s="27">
        <f t="shared" si="185"/>
        <v>0</v>
      </c>
      <c r="E123" s="15">
        <f t="shared" ref="E123:I123" si="204">SUM(E125:E129)</f>
        <v>0</v>
      </c>
      <c r="F123" s="15">
        <f t="shared" si="204"/>
        <v>0</v>
      </c>
      <c r="G123" s="15">
        <f t="shared" si="204"/>
        <v>0</v>
      </c>
      <c r="H123" s="15">
        <f t="shared" si="204"/>
        <v>0</v>
      </c>
      <c r="I123" s="15">
        <f t="shared" si="204"/>
        <v>0</v>
      </c>
      <c r="J123" s="15">
        <f t="shared" ref="J123:N123" si="205">SUM(J125:J129)</f>
        <v>0</v>
      </c>
      <c r="K123" s="15">
        <f t="shared" si="205"/>
        <v>0</v>
      </c>
      <c r="L123" s="15">
        <f t="shared" si="205"/>
        <v>0</v>
      </c>
      <c r="M123" s="15">
        <f t="shared" si="205"/>
        <v>0</v>
      </c>
      <c r="N123" s="15">
        <f t="shared" si="205"/>
        <v>0</v>
      </c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6"/>
      <c r="FV123" s="6"/>
      <c r="FW123" s="6"/>
      <c r="FX123" s="6"/>
      <c r="FY123" s="6"/>
      <c r="FZ123" s="6"/>
      <c r="GA123" s="6"/>
      <c r="GB123" s="6"/>
      <c r="GC123" s="6"/>
      <c r="GD123" s="6"/>
      <c r="GE123" s="6"/>
      <c r="GF123" s="6"/>
      <c r="GG123" s="6"/>
      <c r="GH123" s="6"/>
      <c r="GI123" s="6"/>
      <c r="GJ123" s="6"/>
      <c r="GK123" s="6"/>
      <c r="GL123" s="6"/>
      <c r="GM123" s="6"/>
      <c r="GN123" s="6"/>
      <c r="GO123" s="6"/>
      <c r="GP123" s="6"/>
      <c r="GQ123" s="6"/>
      <c r="GR123" s="6"/>
      <c r="GS123" s="6"/>
      <c r="GT123" s="6"/>
      <c r="GU123" s="6"/>
      <c r="GV123" s="6"/>
      <c r="GW123" s="6"/>
      <c r="GX123" s="6"/>
      <c r="GY123" s="6"/>
      <c r="GZ123" s="6"/>
      <c r="HA123" s="6"/>
      <c r="HB123" s="6"/>
      <c r="HC123" s="6"/>
      <c r="HD123" s="6"/>
      <c r="HE123" s="6"/>
      <c r="HF123" s="6"/>
      <c r="HG123" s="6"/>
      <c r="HH123" s="6"/>
      <c r="HI123" s="6"/>
      <c r="HJ123" s="6"/>
      <c r="HK123" s="6"/>
      <c r="HL123" s="6"/>
      <c r="HM123" s="6"/>
      <c r="HN123" s="6"/>
      <c r="HO123" s="6"/>
      <c r="HP123" s="6"/>
      <c r="HQ123" s="6"/>
      <c r="HR123" s="6"/>
    </row>
    <row r="124" spans="1:226" x14ac:dyDescent="0.2">
      <c r="A124" s="18" t="s">
        <v>25</v>
      </c>
      <c r="B124" s="17"/>
      <c r="C124" s="17"/>
      <c r="D124" s="28">
        <f t="shared" si="185"/>
        <v>0</v>
      </c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6"/>
      <c r="FV124" s="6"/>
      <c r="FW124" s="6"/>
      <c r="FX124" s="6"/>
      <c r="FY124" s="6"/>
      <c r="FZ124" s="6"/>
      <c r="GA124" s="6"/>
      <c r="GB124" s="6"/>
      <c r="GC124" s="6"/>
      <c r="GD124" s="6"/>
      <c r="GE124" s="6"/>
      <c r="GF124" s="6"/>
      <c r="GG124" s="6"/>
      <c r="GH124" s="6"/>
      <c r="GI124" s="6"/>
      <c r="GJ124" s="6"/>
      <c r="GK124" s="6"/>
      <c r="GL124" s="6"/>
      <c r="GM124" s="6"/>
      <c r="GN124" s="6"/>
      <c r="GO124" s="6"/>
      <c r="GP124" s="6"/>
      <c r="GQ124" s="6"/>
      <c r="GR124" s="6"/>
      <c r="GS124" s="6"/>
      <c r="GT124" s="6"/>
      <c r="GU124" s="6"/>
      <c r="GV124" s="6"/>
      <c r="GW124" s="6"/>
      <c r="GX124" s="6"/>
      <c r="GY124" s="6"/>
      <c r="GZ124" s="6"/>
      <c r="HA124" s="6"/>
      <c r="HB124" s="6"/>
      <c r="HC124" s="6"/>
      <c r="HD124" s="6"/>
      <c r="HE124" s="6"/>
      <c r="HF124" s="6"/>
      <c r="HG124" s="6"/>
      <c r="HH124" s="6"/>
      <c r="HI124" s="6"/>
      <c r="HJ124" s="6"/>
      <c r="HK124" s="6"/>
      <c r="HL124" s="6"/>
      <c r="HM124" s="6"/>
      <c r="HN124" s="6"/>
      <c r="HO124" s="6"/>
      <c r="HP124" s="6"/>
      <c r="HQ124" s="6"/>
      <c r="HR124" s="6"/>
    </row>
    <row r="125" spans="1:226" x14ac:dyDescent="0.2">
      <c r="A125" s="18" t="s">
        <v>35</v>
      </c>
      <c r="B125" s="17"/>
      <c r="C125" s="17"/>
      <c r="D125" s="28">
        <f t="shared" si="185"/>
        <v>0</v>
      </c>
      <c r="E125" s="49"/>
      <c r="F125" s="49"/>
      <c r="G125" s="49">
        <f t="shared" ref="G125:G131" si="206">+B125+E125</f>
        <v>0</v>
      </c>
      <c r="H125" s="49">
        <f t="shared" ref="H125:H131" si="207">+C125+F125</f>
        <v>0</v>
      </c>
      <c r="I125" s="49">
        <f t="shared" ref="I125:I131" si="208">+G125+H125</f>
        <v>0</v>
      </c>
      <c r="J125" s="49"/>
      <c r="K125" s="49"/>
      <c r="L125" s="49">
        <f t="shared" ref="L125:L131" si="209">+G125+J125</f>
        <v>0</v>
      </c>
      <c r="M125" s="49">
        <f t="shared" ref="M125:M131" si="210">+H125+K125</f>
        <v>0</v>
      </c>
      <c r="N125" s="49">
        <f t="shared" ref="N125:N131" si="211">+L125+M125</f>
        <v>0</v>
      </c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  <c r="FN125" s="6"/>
      <c r="FO125" s="6"/>
      <c r="FP125" s="6"/>
      <c r="FQ125" s="6"/>
      <c r="FR125" s="6"/>
      <c r="FS125" s="6"/>
      <c r="FT125" s="6"/>
      <c r="FU125" s="6"/>
      <c r="FV125" s="6"/>
      <c r="FW125" s="6"/>
      <c r="FX125" s="6"/>
      <c r="FY125" s="6"/>
      <c r="FZ125" s="6"/>
      <c r="GA125" s="6"/>
      <c r="GB125" s="6"/>
      <c r="GC125" s="6"/>
      <c r="GD125" s="6"/>
      <c r="GE125" s="6"/>
      <c r="GF125" s="6"/>
      <c r="GG125" s="6"/>
      <c r="GH125" s="6"/>
      <c r="GI125" s="6"/>
      <c r="GJ125" s="6"/>
      <c r="GK125" s="6"/>
      <c r="GL125" s="6"/>
      <c r="GM125" s="6"/>
      <c r="GN125" s="6"/>
      <c r="GO125" s="6"/>
      <c r="GP125" s="6"/>
      <c r="GQ125" s="6"/>
      <c r="GR125" s="6"/>
      <c r="GS125" s="6"/>
      <c r="GT125" s="6"/>
      <c r="GU125" s="6"/>
      <c r="GV125" s="6"/>
      <c r="GW125" s="6"/>
      <c r="GX125" s="6"/>
      <c r="GY125" s="6"/>
      <c r="GZ125" s="6"/>
      <c r="HA125" s="6"/>
      <c r="HB125" s="6"/>
      <c r="HC125" s="6"/>
      <c r="HD125" s="6"/>
      <c r="HE125" s="6"/>
      <c r="HF125" s="6"/>
      <c r="HG125" s="6"/>
      <c r="HH125" s="6"/>
      <c r="HI125" s="6"/>
      <c r="HJ125" s="6"/>
      <c r="HK125" s="6"/>
      <c r="HL125" s="6"/>
      <c r="HM125" s="6"/>
      <c r="HN125" s="6"/>
      <c r="HO125" s="6"/>
      <c r="HP125" s="6"/>
      <c r="HQ125" s="6"/>
      <c r="HR125" s="6"/>
    </row>
    <row r="126" spans="1:226" x14ac:dyDescent="0.2">
      <c r="A126" s="18" t="s">
        <v>36</v>
      </c>
      <c r="B126" s="17"/>
      <c r="C126" s="17"/>
      <c r="D126" s="28">
        <f t="shared" si="185"/>
        <v>0</v>
      </c>
      <c r="E126" s="49"/>
      <c r="F126" s="49"/>
      <c r="G126" s="49">
        <f t="shared" si="206"/>
        <v>0</v>
      </c>
      <c r="H126" s="49">
        <f t="shared" si="207"/>
        <v>0</v>
      </c>
      <c r="I126" s="49">
        <f t="shared" si="208"/>
        <v>0</v>
      </c>
      <c r="J126" s="49"/>
      <c r="K126" s="49"/>
      <c r="L126" s="49">
        <f t="shared" si="209"/>
        <v>0</v>
      </c>
      <c r="M126" s="49">
        <f t="shared" si="210"/>
        <v>0</v>
      </c>
      <c r="N126" s="49">
        <f t="shared" si="211"/>
        <v>0</v>
      </c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  <c r="FN126" s="6"/>
      <c r="FO126" s="6"/>
      <c r="FP126" s="6"/>
      <c r="FQ126" s="6"/>
      <c r="FR126" s="6"/>
      <c r="FS126" s="6"/>
      <c r="FT126" s="6"/>
      <c r="FU126" s="6"/>
      <c r="FV126" s="6"/>
      <c r="FW126" s="6"/>
      <c r="FX126" s="6"/>
      <c r="FY126" s="6"/>
      <c r="FZ126" s="6"/>
      <c r="GA126" s="6"/>
      <c r="GB126" s="6"/>
      <c r="GC126" s="6"/>
      <c r="GD126" s="6"/>
      <c r="GE126" s="6"/>
      <c r="GF126" s="6"/>
      <c r="GG126" s="6"/>
      <c r="GH126" s="6"/>
      <c r="GI126" s="6"/>
      <c r="GJ126" s="6"/>
      <c r="GK126" s="6"/>
      <c r="GL126" s="6"/>
      <c r="GM126" s="6"/>
      <c r="GN126" s="6"/>
      <c r="GO126" s="6"/>
      <c r="GP126" s="6"/>
      <c r="GQ126" s="6"/>
      <c r="GR126" s="6"/>
      <c r="GS126" s="6"/>
      <c r="GT126" s="6"/>
      <c r="GU126" s="6"/>
      <c r="GV126" s="6"/>
      <c r="GW126" s="6"/>
      <c r="GX126" s="6"/>
      <c r="GY126" s="6"/>
      <c r="GZ126" s="6"/>
      <c r="HA126" s="6"/>
      <c r="HB126" s="6"/>
      <c r="HC126" s="6"/>
      <c r="HD126" s="6"/>
      <c r="HE126" s="6"/>
      <c r="HF126" s="6"/>
      <c r="HG126" s="6"/>
      <c r="HH126" s="6"/>
      <c r="HI126" s="6"/>
      <c r="HJ126" s="6"/>
      <c r="HK126" s="6"/>
      <c r="HL126" s="6"/>
      <c r="HM126" s="6"/>
      <c r="HN126" s="6"/>
      <c r="HO126" s="6"/>
      <c r="HP126" s="6"/>
      <c r="HQ126" s="6"/>
      <c r="HR126" s="6"/>
    </row>
    <row r="127" spans="1:226" s="30" customFormat="1" x14ac:dyDescent="0.2">
      <c r="A127" s="18" t="s">
        <v>37</v>
      </c>
      <c r="B127" s="17"/>
      <c r="C127" s="17"/>
      <c r="D127" s="28">
        <f t="shared" si="185"/>
        <v>0</v>
      </c>
      <c r="E127" s="49"/>
      <c r="F127" s="49"/>
      <c r="G127" s="49">
        <f t="shared" si="206"/>
        <v>0</v>
      </c>
      <c r="H127" s="49">
        <f t="shared" si="207"/>
        <v>0</v>
      </c>
      <c r="I127" s="49">
        <f t="shared" si="208"/>
        <v>0</v>
      </c>
      <c r="J127" s="49"/>
      <c r="K127" s="49"/>
      <c r="L127" s="49">
        <f t="shared" si="209"/>
        <v>0</v>
      </c>
      <c r="M127" s="49">
        <f t="shared" si="210"/>
        <v>0</v>
      </c>
      <c r="N127" s="49">
        <f t="shared" si="211"/>
        <v>0</v>
      </c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  <c r="FY127" s="29"/>
      <c r="FZ127" s="29"/>
      <c r="GA127" s="29"/>
      <c r="GB127" s="29"/>
      <c r="GC127" s="29"/>
      <c r="GD127" s="29"/>
      <c r="GE127" s="29"/>
      <c r="GF127" s="29"/>
      <c r="GG127" s="29"/>
      <c r="GH127" s="29"/>
      <c r="GI127" s="29"/>
      <c r="GJ127" s="29"/>
      <c r="GK127" s="29"/>
      <c r="GL127" s="29"/>
      <c r="GM127" s="29"/>
      <c r="GN127" s="29"/>
      <c r="GO127" s="29"/>
      <c r="GP127" s="29"/>
      <c r="GQ127" s="29"/>
      <c r="GR127" s="29"/>
      <c r="GS127" s="29"/>
      <c r="GT127" s="29"/>
      <c r="GU127" s="29"/>
      <c r="GV127" s="29"/>
      <c r="GW127" s="29"/>
      <c r="GX127" s="29"/>
      <c r="GY127" s="29"/>
      <c r="GZ127" s="29"/>
      <c r="HA127" s="29"/>
      <c r="HB127" s="29"/>
      <c r="HC127" s="29"/>
      <c r="HD127" s="29"/>
      <c r="HE127" s="29"/>
      <c r="HF127" s="29"/>
      <c r="HG127" s="29"/>
      <c r="HH127" s="29"/>
      <c r="HI127" s="29"/>
      <c r="HJ127" s="29"/>
      <c r="HK127" s="29"/>
      <c r="HL127" s="29"/>
      <c r="HM127" s="29"/>
      <c r="HN127" s="29"/>
      <c r="HO127" s="29"/>
      <c r="HP127" s="29"/>
      <c r="HQ127" s="29"/>
      <c r="HR127" s="29"/>
    </row>
    <row r="128" spans="1:226" s="30" customFormat="1" x14ac:dyDescent="0.2">
      <c r="A128" s="18" t="s">
        <v>38</v>
      </c>
      <c r="B128" s="17"/>
      <c r="C128" s="17"/>
      <c r="D128" s="28">
        <f t="shared" si="185"/>
        <v>0</v>
      </c>
      <c r="E128" s="49"/>
      <c r="F128" s="49"/>
      <c r="G128" s="49">
        <f t="shared" si="206"/>
        <v>0</v>
      </c>
      <c r="H128" s="49">
        <f t="shared" si="207"/>
        <v>0</v>
      </c>
      <c r="I128" s="49">
        <f t="shared" si="208"/>
        <v>0</v>
      </c>
      <c r="J128" s="49"/>
      <c r="K128" s="49"/>
      <c r="L128" s="49">
        <f t="shared" si="209"/>
        <v>0</v>
      </c>
      <c r="M128" s="49">
        <f t="shared" si="210"/>
        <v>0</v>
      </c>
      <c r="N128" s="49">
        <f t="shared" si="211"/>
        <v>0</v>
      </c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  <c r="FY128" s="29"/>
      <c r="FZ128" s="29"/>
      <c r="GA128" s="29"/>
      <c r="GB128" s="29"/>
      <c r="GC128" s="29"/>
      <c r="GD128" s="29"/>
      <c r="GE128" s="29"/>
      <c r="GF128" s="29"/>
      <c r="GG128" s="29"/>
      <c r="GH128" s="29"/>
      <c r="GI128" s="29"/>
      <c r="GJ128" s="29"/>
      <c r="GK128" s="29"/>
      <c r="GL128" s="29"/>
      <c r="GM128" s="29"/>
      <c r="GN128" s="29"/>
      <c r="GO128" s="29"/>
      <c r="GP128" s="29"/>
      <c r="GQ128" s="29"/>
      <c r="GR128" s="29"/>
      <c r="GS128" s="29"/>
      <c r="GT128" s="29"/>
      <c r="GU128" s="29"/>
      <c r="GV128" s="29"/>
      <c r="GW128" s="29"/>
      <c r="GX128" s="29"/>
      <c r="GY128" s="29"/>
      <c r="GZ128" s="29"/>
      <c r="HA128" s="29"/>
      <c r="HB128" s="29"/>
      <c r="HC128" s="29"/>
      <c r="HD128" s="29"/>
      <c r="HE128" s="29"/>
      <c r="HF128" s="29"/>
      <c r="HG128" s="29"/>
      <c r="HH128" s="29"/>
      <c r="HI128" s="29"/>
      <c r="HJ128" s="29"/>
      <c r="HK128" s="29"/>
      <c r="HL128" s="29"/>
      <c r="HM128" s="29"/>
      <c r="HN128" s="29"/>
      <c r="HO128" s="29"/>
      <c r="HP128" s="29"/>
      <c r="HQ128" s="29"/>
      <c r="HR128" s="29"/>
    </row>
    <row r="129" spans="1:229" s="30" customFormat="1" x14ac:dyDescent="0.2">
      <c r="A129" s="18" t="s">
        <v>39</v>
      </c>
      <c r="B129" s="17"/>
      <c r="C129" s="17"/>
      <c r="D129" s="28">
        <f t="shared" si="185"/>
        <v>0</v>
      </c>
      <c r="E129" s="49"/>
      <c r="F129" s="49"/>
      <c r="G129" s="49">
        <f t="shared" si="206"/>
        <v>0</v>
      </c>
      <c r="H129" s="49">
        <f t="shared" si="207"/>
        <v>0</v>
      </c>
      <c r="I129" s="49">
        <f t="shared" si="208"/>
        <v>0</v>
      </c>
      <c r="J129" s="49"/>
      <c r="K129" s="49"/>
      <c r="L129" s="49">
        <f t="shared" si="209"/>
        <v>0</v>
      </c>
      <c r="M129" s="49">
        <f t="shared" si="210"/>
        <v>0</v>
      </c>
      <c r="N129" s="49">
        <f t="shared" si="211"/>
        <v>0</v>
      </c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  <c r="FY129" s="29"/>
      <c r="FZ129" s="29"/>
      <c r="GA129" s="29"/>
      <c r="GB129" s="29"/>
      <c r="GC129" s="29"/>
      <c r="GD129" s="29"/>
      <c r="GE129" s="29"/>
      <c r="GF129" s="29"/>
      <c r="GG129" s="29"/>
      <c r="GH129" s="29"/>
      <c r="GI129" s="29"/>
      <c r="GJ129" s="29"/>
      <c r="GK129" s="29"/>
      <c r="GL129" s="29"/>
      <c r="GM129" s="29"/>
      <c r="GN129" s="29"/>
      <c r="GO129" s="29"/>
      <c r="GP129" s="29"/>
      <c r="GQ129" s="29"/>
      <c r="GR129" s="29"/>
      <c r="GS129" s="29"/>
      <c r="GT129" s="29"/>
      <c r="GU129" s="29"/>
      <c r="GV129" s="29"/>
      <c r="GW129" s="29"/>
      <c r="GX129" s="29"/>
      <c r="GY129" s="29"/>
      <c r="GZ129" s="29"/>
      <c r="HA129" s="29"/>
      <c r="HB129" s="29"/>
      <c r="HC129" s="29"/>
      <c r="HD129" s="29"/>
      <c r="HE129" s="29"/>
      <c r="HF129" s="29"/>
      <c r="HG129" s="29"/>
      <c r="HH129" s="29"/>
      <c r="HI129" s="29"/>
      <c r="HJ129" s="29"/>
      <c r="HK129" s="29"/>
      <c r="HL129" s="29"/>
      <c r="HM129" s="29"/>
      <c r="HN129" s="29"/>
      <c r="HO129" s="29"/>
      <c r="HP129" s="29"/>
      <c r="HQ129" s="29"/>
      <c r="HR129" s="29"/>
    </row>
    <row r="130" spans="1:229" s="30" customFormat="1" x14ac:dyDescent="0.2">
      <c r="A130" s="77" t="s">
        <v>40</v>
      </c>
      <c r="B130" s="19"/>
      <c r="C130" s="19"/>
      <c r="D130" s="25">
        <f t="shared" si="185"/>
        <v>0</v>
      </c>
      <c r="E130" s="49"/>
      <c r="F130" s="49"/>
      <c r="G130" s="49">
        <f t="shared" si="206"/>
        <v>0</v>
      </c>
      <c r="H130" s="49">
        <f t="shared" si="207"/>
        <v>0</v>
      </c>
      <c r="I130" s="49">
        <f t="shared" si="208"/>
        <v>0</v>
      </c>
      <c r="J130" s="49"/>
      <c r="K130" s="49"/>
      <c r="L130" s="49">
        <f t="shared" si="209"/>
        <v>0</v>
      </c>
      <c r="M130" s="49">
        <f t="shared" si="210"/>
        <v>0</v>
      </c>
      <c r="N130" s="49">
        <f t="shared" si="211"/>
        <v>0</v>
      </c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  <c r="FY130" s="29"/>
      <c r="FZ130" s="29"/>
      <c r="GA130" s="29"/>
      <c r="GB130" s="29"/>
      <c r="GC130" s="29"/>
      <c r="GD130" s="29"/>
      <c r="GE130" s="29"/>
      <c r="GF130" s="29"/>
      <c r="GG130" s="29"/>
      <c r="GH130" s="29"/>
      <c r="GI130" s="29"/>
      <c r="GJ130" s="29"/>
      <c r="GK130" s="29"/>
      <c r="GL130" s="29"/>
      <c r="GM130" s="29"/>
      <c r="GN130" s="29"/>
      <c r="GO130" s="29"/>
      <c r="GP130" s="29"/>
      <c r="GQ130" s="29"/>
      <c r="GR130" s="29"/>
      <c r="GS130" s="29"/>
      <c r="GT130" s="29"/>
      <c r="GU130" s="29"/>
      <c r="GV130" s="29"/>
      <c r="GW130" s="29"/>
      <c r="GX130" s="29"/>
      <c r="GY130" s="29"/>
      <c r="GZ130" s="29"/>
      <c r="HA130" s="29"/>
      <c r="HB130" s="29"/>
      <c r="HC130" s="29"/>
      <c r="HD130" s="29"/>
      <c r="HE130" s="29"/>
      <c r="HF130" s="29"/>
      <c r="HG130" s="29"/>
      <c r="HH130" s="29"/>
      <c r="HI130" s="29"/>
      <c r="HJ130" s="29"/>
      <c r="HK130" s="29"/>
      <c r="HL130" s="29"/>
      <c r="HM130" s="29"/>
      <c r="HN130" s="29"/>
      <c r="HO130" s="29"/>
      <c r="HP130" s="29"/>
      <c r="HQ130" s="29"/>
      <c r="HR130" s="29"/>
    </row>
    <row r="131" spans="1:229" s="30" customFormat="1" x14ac:dyDescent="0.2">
      <c r="A131" s="77" t="s">
        <v>41</v>
      </c>
      <c r="B131" s="31"/>
      <c r="C131" s="31"/>
      <c r="D131" s="25">
        <f t="shared" si="185"/>
        <v>0</v>
      </c>
      <c r="E131" s="49"/>
      <c r="F131" s="49"/>
      <c r="G131" s="49">
        <f t="shared" si="206"/>
        <v>0</v>
      </c>
      <c r="H131" s="49">
        <f t="shared" si="207"/>
        <v>0</v>
      </c>
      <c r="I131" s="49">
        <f t="shared" si="208"/>
        <v>0</v>
      </c>
      <c r="J131" s="49"/>
      <c r="K131" s="49"/>
      <c r="L131" s="49">
        <f t="shared" si="209"/>
        <v>0</v>
      </c>
      <c r="M131" s="49">
        <f t="shared" si="210"/>
        <v>0</v>
      </c>
      <c r="N131" s="49">
        <f t="shared" si="211"/>
        <v>0</v>
      </c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  <c r="FY131" s="29"/>
      <c r="FZ131" s="29"/>
      <c r="GA131" s="29"/>
      <c r="GB131" s="29"/>
      <c r="GC131" s="29"/>
      <c r="GD131" s="29"/>
      <c r="GE131" s="29"/>
      <c r="GF131" s="29"/>
      <c r="GG131" s="29"/>
      <c r="GH131" s="29"/>
      <c r="GI131" s="29"/>
      <c r="GJ131" s="29"/>
      <c r="GK131" s="29"/>
      <c r="GL131" s="29"/>
      <c r="GM131" s="29"/>
      <c r="GN131" s="29"/>
      <c r="GO131" s="29"/>
      <c r="GP131" s="29"/>
      <c r="GQ131" s="29"/>
      <c r="GR131" s="29"/>
      <c r="GS131" s="29"/>
      <c r="GT131" s="29"/>
      <c r="GU131" s="29"/>
      <c r="GV131" s="29"/>
      <c r="GW131" s="29"/>
      <c r="GX131" s="29"/>
      <c r="GY131" s="29"/>
      <c r="GZ131" s="29"/>
      <c r="HA131" s="29"/>
      <c r="HB131" s="29"/>
      <c r="HC131" s="29"/>
      <c r="HD131" s="29"/>
      <c r="HE131" s="29"/>
      <c r="HF131" s="29"/>
      <c r="HG131" s="29"/>
      <c r="HH131" s="29"/>
      <c r="HI131" s="29"/>
      <c r="HJ131" s="29"/>
      <c r="HK131" s="29"/>
      <c r="HL131" s="29"/>
      <c r="HM131" s="29"/>
      <c r="HN131" s="29"/>
      <c r="HO131" s="29"/>
      <c r="HP131" s="29"/>
      <c r="HQ131" s="29"/>
      <c r="HR131" s="29"/>
    </row>
    <row r="132" spans="1:229" x14ac:dyDescent="0.2">
      <c r="A132" s="13" t="s">
        <v>42</v>
      </c>
      <c r="B132" s="15">
        <f>SUM(B108,B109,B110,B111,B123,B130,B131)</f>
        <v>5</v>
      </c>
      <c r="C132" s="15">
        <f>SUM(C108,C109,C110,C111,C123,C130,C131)</f>
        <v>0</v>
      </c>
      <c r="D132" s="27">
        <f t="shared" si="185"/>
        <v>5</v>
      </c>
      <c r="E132" s="15">
        <f t="shared" ref="E132" si="212">SUM(E108,E109,E110,E111,E123,E130,E131)</f>
        <v>0</v>
      </c>
      <c r="F132" s="15">
        <f t="shared" ref="F132" si="213">SUM(F108,F109,F110,F111,F123,F130,F131)</f>
        <v>0</v>
      </c>
      <c r="G132" s="15">
        <f t="shared" ref="G132" si="214">SUM(G108,G109,G110,G111,G123,G130,G131)</f>
        <v>5</v>
      </c>
      <c r="H132" s="15">
        <f t="shared" ref="H132" si="215">SUM(H108,H109,H110,H111,H123,H130,H131)</f>
        <v>0</v>
      </c>
      <c r="I132" s="15">
        <f t="shared" ref="I132:M132" si="216">SUM(I108,I109,I110,I111,I123,I130,I131)</f>
        <v>5</v>
      </c>
      <c r="J132" s="15">
        <f t="shared" si="216"/>
        <v>0</v>
      </c>
      <c r="K132" s="15">
        <f t="shared" si="216"/>
        <v>0</v>
      </c>
      <c r="L132" s="15">
        <f t="shared" si="216"/>
        <v>5</v>
      </c>
      <c r="M132" s="15">
        <f t="shared" si="216"/>
        <v>0</v>
      </c>
      <c r="N132" s="15">
        <f t="shared" ref="N132" si="217">SUM(N108,N109,N110,N111,N123,N130,N131)</f>
        <v>5</v>
      </c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  <c r="FN132" s="6"/>
      <c r="FO132" s="6"/>
      <c r="FP132" s="6"/>
      <c r="FQ132" s="6"/>
      <c r="FR132" s="6"/>
      <c r="FS132" s="6"/>
      <c r="FT132" s="6"/>
      <c r="FU132" s="6"/>
      <c r="FV132" s="6"/>
      <c r="FW132" s="6"/>
      <c r="FX132" s="6"/>
      <c r="FY132" s="6"/>
      <c r="FZ132" s="6"/>
      <c r="GA132" s="6"/>
      <c r="GB132" s="6"/>
      <c r="GC132" s="6"/>
      <c r="GD132" s="6"/>
      <c r="GE132" s="6"/>
      <c r="GF132" s="6"/>
      <c r="GG132" s="6"/>
      <c r="GH132" s="6"/>
      <c r="GI132" s="6"/>
      <c r="GJ132" s="6"/>
      <c r="GK132" s="6"/>
      <c r="GL132" s="6"/>
      <c r="GM132" s="6"/>
      <c r="GN132" s="6"/>
      <c r="GO132" s="6"/>
      <c r="GP132" s="6"/>
      <c r="GQ132" s="6"/>
      <c r="GR132" s="6"/>
      <c r="GS132" s="6"/>
      <c r="GT132" s="6"/>
      <c r="GU132" s="6"/>
      <c r="GV132" s="6"/>
      <c r="GW132" s="6"/>
      <c r="GX132" s="6"/>
      <c r="GY132" s="6"/>
      <c r="GZ132" s="6"/>
      <c r="HA132" s="6"/>
      <c r="HB132" s="6"/>
      <c r="HC132" s="6"/>
      <c r="HD132" s="6"/>
      <c r="HE132" s="6"/>
      <c r="HF132" s="6"/>
      <c r="HG132" s="6"/>
      <c r="HH132" s="6"/>
      <c r="HI132" s="6"/>
      <c r="HJ132" s="6"/>
      <c r="HK132" s="6"/>
      <c r="HL132" s="6"/>
      <c r="HM132" s="6"/>
      <c r="HN132" s="6"/>
      <c r="HO132" s="6"/>
      <c r="HP132" s="6"/>
      <c r="HQ132" s="6"/>
      <c r="HR132" s="6"/>
    </row>
    <row r="133" spans="1:229" x14ac:dyDescent="0.2">
      <c r="A133" s="79" t="s">
        <v>69</v>
      </c>
      <c r="B133" s="69"/>
      <c r="C133" s="15"/>
      <c r="D133" s="27"/>
      <c r="E133" s="70">
        <v>678</v>
      </c>
      <c r="F133" s="71"/>
      <c r="G133" s="24">
        <f>+B133+E133</f>
        <v>678</v>
      </c>
      <c r="H133" s="23">
        <f>+C133+F133</f>
        <v>0</v>
      </c>
      <c r="I133" s="25">
        <f>SUM(G133:H133)</f>
        <v>678</v>
      </c>
      <c r="J133" s="70"/>
      <c r="K133" s="71"/>
      <c r="L133" s="24">
        <f>+G133+J133</f>
        <v>678</v>
      </c>
      <c r="M133" s="23">
        <f>+H133+K133</f>
        <v>0</v>
      </c>
      <c r="N133" s="25">
        <f>SUM(L133:M133)</f>
        <v>678</v>
      </c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  <c r="FN133" s="6"/>
      <c r="FO133" s="6"/>
      <c r="FP133" s="6"/>
      <c r="FQ133" s="6"/>
      <c r="FR133" s="6"/>
      <c r="FS133" s="6"/>
      <c r="FT133" s="6"/>
      <c r="FU133" s="6"/>
      <c r="FV133" s="6"/>
      <c r="FW133" s="6"/>
      <c r="FX133" s="6"/>
      <c r="FY133" s="6"/>
      <c r="FZ133" s="6"/>
      <c r="GA133" s="6"/>
      <c r="GB133" s="6"/>
      <c r="GC133" s="6"/>
      <c r="GD133" s="6"/>
      <c r="GE133" s="6"/>
      <c r="GF133" s="6"/>
      <c r="GG133" s="6"/>
      <c r="GH133" s="6"/>
      <c r="GI133" s="6"/>
      <c r="GJ133" s="6"/>
      <c r="GK133" s="6"/>
      <c r="GL133" s="6"/>
      <c r="GM133" s="6"/>
      <c r="GN133" s="6"/>
      <c r="GO133" s="6"/>
      <c r="GP133" s="6"/>
      <c r="GQ133" s="6"/>
      <c r="GR133" s="6"/>
      <c r="GS133" s="6"/>
      <c r="GT133" s="6"/>
      <c r="GU133" s="6"/>
      <c r="GV133" s="6"/>
      <c r="GW133" s="6"/>
      <c r="GX133" s="6"/>
      <c r="GY133" s="6"/>
      <c r="GZ133" s="6"/>
      <c r="HA133" s="6"/>
      <c r="HB133" s="6"/>
      <c r="HC133" s="6"/>
      <c r="HD133" s="6"/>
      <c r="HE133" s="6"/>
      <c r="HF133" s="6"/>
      <c r="HG133" s="6"/>
      <c r="HH133" s="6"/>
      <c r="HI133" s="6"/>
      <c r="HJ133" s="6"/>
      <c r="HK133" s="6"/>
      <c r="HL133" s="6"/>
      <c r="HM133" s="6"/>
      <c r="HN133" s="6"/>
      <c r="HO133" s="6"/>
      <c r="HP133" s="6"/>
      <c r="HQ133" s="6"/>
      <c r="HR133" s="6"/>
      <c r="HS133" s="6"/>
      <c r="HT133" s="6"/>
      <c r="HU133" s="6"/>
    </row>
    <row r="134" spans="1:229" s="30" customFormat="1" x14ac:dyDescent="0.2">
      <c r="A134" s="19" t="s">
        <v>60</v>
      </c>
      <c r="B134" s="50">
        <v>139812</v>
      </c>
      <c r="C134" s="31"/>
      <c r="D134" s="25">
        <f t="shared" si="185"/>
        <v>139812</v>
      </c>
      <c r="E134" s="49">
        <v>13032</v>
      </c>
      <c r="F134" s="49"/>
      <c r="G134" s="49">
        <f t="shared" ref="G134" si="218">+B134+E134</f>
        <v>152844</v>
      </c>
      <c r="H134" s="49">
        <f t="shared" ref="H134" si="219">+C134+F134</f>
        <v>0</v>
      </c>
      <c r="I134" s="49">
        <f t="shared" ref="I134" si="220">+G134+H134</f>
        <v>152844</v>
      </c>
      <c r="J134" s="49">
        <v>660</v>
      </c>
      <c r="K134" s="49"/>
      <c r="L134" s="49">
        <f t="shared" ref="L134" si="221">+G134+J134</f>
        <v>153504</v>
      </c>
      <c r="M134" s="49">
        <f t="shared" ref="M134" si="222">+H134+K134</f>
        <v>0</v>
      </c>
      <c r="N134" s="49">
        <f t="shared" ref="N134" si="223">+L134+M134</f>
        <v>153504</v>
      </c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  <c r="FY134" s="29"/>
      <c r="FZ134" s="29"/>
      <c r="GA134" s="29"/>
      <c r="GB134" s="29"/>
      <c r="GC134" s="29"/>
      <c r="GD134" s="29"/>
      <c r="GE134" s="29"/>
      <c r="GF134" s="29"/>
      <c r="GG134" s="29"/>
      <c r="GH134" s="29"/>
      <c r="GI134" s="29"/>
      <c r="GJ134" s="29"/>
      <c r="GK134" s="29"/>
      <c r="GL134" s="29"/>
      <c r="GM134" s="29"/>
      <c r="GN134" s="29"/>
      <c r="GO134" s="29"/>
      <c r="GP134" s="29"/>
      <c r="GQ134" s="29"/>
      <c r="GR134" s="29"/>
      <c r="GS134" s="29"/>
      <c r="GT134" s="29"/>
      <c r="GU134" s="29"/>
      <c r="GV134" s="29"/>
      <c r="GW134" s="29"/>
      <c r="GX134" s="29"/>
      <c r="GY134" s="29"/>
      <c r="GZ134" s="29"/>
      <c r="HA134" s="29"/>
      <c r="HB134" s="29"/>
      <c r="HC134" s="29"/>
      <c r="HD134" s="29"/>
      <c r="HE134" s="29"/>
      <c r="HF134" s="29"/>
      <c r="HG134" s="29"/>
      <c r="HH134" s="29"/>
      <c r="HI134" s="29"/>
      <c r="HJ134" s="29"/>
      <c r="HK134" s="29"/>
      <c r="HL134" s="29"/>
      <c r="HM134" s="29"/>
      <c r="HN134" s="29"/>
      <c r="HO134" s="29"/>
      <c r="HP134" s="29"/>
      <c r="HQ134" s="29"/>
      <c r="HR134" s="29"/>
    </row>
    <row r="135" spans="1:229" x14ac:dyDescent="0.2">
      <c r="A135" s="13" t="s">
        <v>43</v>
      </c>
      <c r="B135" s="15">
        <f>SUM(B132:B134)</f>
        <v>139817</v>
      </c>
      <c r="C135" s="15">
        <f>SUM(C132:C134)</f>
        <v>0</v>
      </c>
      <c r="D135" s="27">
        <f t="shared" si="185"/>
        <v>139817</v>
      </c>
      <c r="E135" s="15">
        <f t="shared" ref="E135" si="224">SUM(E132:E134)</f>
        <v>13710</v>
      </c>
      <c r="F135" s="15">
        <f t="shared" ref="F135" si="225">SUM(F132:F134)</f>
        <v>0</v>
      </c>
      <c r="G135" s="15">
        <f t="shared" ref="G135" si="226">SUM(G132:G134)</f>
        <v>153527</v>
      </c>
      <c r="H135" s="15">
        <f t="shared" ref="H135" si="227">SUM(H132:H134)</f>
        <v>0</v>
      </c>
      <c r="I135" s="15">
        <f t="shared" ref="I135:M135" si="228">SUM(I132:I134)</f>
        <v>153527</v>
      </c>
      <c r="J135" s="15">
        <f t="shared" si="228"/>
        <v>660</v>
      </c>
      <c r="K135" s="15">
        <f t="shared" si="228"/>
        <v>0</v>
      </c>
      <c r="L135" s="15">
        <f t="shared" si="228"/>
        <v>154187</v>
      </c>
      <c r="M135" s="15">
        <f t="shared" si="228"/>
        <v>0</v>
      </c>
      <c r="N135" s="15">
        <f t="shared" ref="N135" si="229">SUM(N132:N134)</f>
        <v>154187</v>
      </c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  <c r="EQ135" s="6"/>
      <c r="ER135" s="6"/>
      <c r="ES135" s="6"/>
      <c r="ET135" s="6"/>
      <c r="EU135" s="6"/>
      <c r="EV135" s="6"/>
      <c r="EW135" s="6"/>
      <c r="EX135" s="6"/>
      <c r="EY135" s="6"/>
      <c r="EZ135" s="6"/>
      <c r="FA135" s="6"/>
      <c r="FB135" s="6"/>
      <c r="FC135" s="6"/>
      <c r="FD135" s="6"/>
      <c r="FE135" s="6"/>
      <c r="FF135" s="6"/>
      <c r="FG135" s="6"/>
      <c r="FH135" s="6"/>
      <c r="FI135" s="6"/>
      <c r="FJ135" s="6"/>
      <c r="FK135" s="6"/>
      <c r="FL135" s="6"/>
      <c r="FM135" s="6"/>
      <c r="FN135" s="6"/>
      <c r="FO135" s="6"/>
      <c r="FP135" s="6"/>
      <c r="FQ135" s="6"/>
      <c r="FR135" s="6"/>
      <c r="FS135" s="6"/>
      <c r="FT135" s="6"/>
      <c r="FU135" s="6"/>
      <c r="FV135" s="6"/>
      <c r="FW135" s="6"/>
      <c r="FX135" s="6"/>
      <c r="FY135" s="6"/>
      <c r="FZ135" s="6"/>
      <c r="GA135" s="6"/>
      <c r="GB135" s="6"/>
      <c r="GC135" s="6"/>
      <c r="GD135" s="6"/>
      <c r="GE135" s="6"/>
      <c r="GF135" s="6"/>
      <c r="GG135" s="6"/>
      <c r="GH135" s="6"/>
      <c r="GI135" s="6"/>
      <c r="GJ135" s="6"/>
      <c r="GK135" s="6"/>
      <c r="GL135" s="6"/>
      <c r="GM135" s="6"/>
      <c r="GN135" s="6"/>
      <c r="GO135" s="6"/>
      <c r="GP135" s="6"/>
      <c r="GQ135" s="6"/>
      <c r="GR135" s="6"/>
      <c r="GS135" s="6"/>
      <c r="GT135" s="6"/>
      <c r="GU135" s="6"/>
      <c r="GV135" s="6"/>
      <c r="GW135" s="6"/>
      <c r="GX135" s="6"/>
      <c r="GY135" s="6"/>
      <c r="GZ135" s="6"/>
      <c r="HA135" s="6"/>
      <c r="HB135" s="6"/>
      <c r="HC135" s="6"/>
      <c r="HD135" s="6"/>
      <c r="HE135" s="6"/>
      <c r="HF135" s="6"/>
      <c r="HG135" s="6"/>
      <c r="HH135" s="6"/>
      <c r="HI135" s="6"/>
      <c r="HJ135" s="6"/>
      <c r="HK135" s="6"/>
      <c r="HL135" s="6"/>
      <c r="HM135" s="6"/>
      <c r="HN135" s="6"/>
      <c r="HO135" s="6"/>
      <c r="HP135" s="6"/>
      <c r="HQ135" s="6"/>
      <c r="HR135" s="6"/>
    </row>
    <row r="136" spans="1:229" x14ac:dyDescent="0.2">
      <c r="A136" s="77"/>
      <c r="B136" s="34"/>
      <c r="C136" s="35"/>
      <c r="D136" s="25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33"/>
      <c r="BB136" s="33"/>
      <c r="BC136" s="33"/>
      <c r="BD136" s="33"/>
      <c r="BE136" s="33"/>
      <c r="BF136" s="33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  <c r="CA136" s="33"/>
      <c r="CB136" s="33"/>
      <c r="CC136" s="33"/>
      <c r="CD136" s="33"/>
      <c r="CE136" s="33"/>
      <c r="CF136" s="33"/>
      <c r="CG136" s="33"/>
      <c r="CH136" s="33"/>
      <c r="CI136" s="33"/>
      <c r="CJ136" s="33"/>
      <c r="CK136" s="33"/>
      <c r="CL136" s="33"/>
      <c r="CM136" s="33"/>
      <c r="CN136" s="33"/>
      <c r="CO136" s="33"/>
      <c r="CP136" s="33"/>
      <c r="CQ136" s="33"/>
      <c r="CR136" s="33"/>
      <c r="CS136" s="33"/>
      <c r="CT136" s="33"/>
      <c r="CU136" s="33"/>
      <c r="CV136" s="33"/>
      <c r="CW136" s="33"/>
      <c r="CX136" s="33"/>
      <c r="CY136" s="33"/>
      <c r="CZ136" s="33"/>
      <c r="DA136" s="33"/>
      <c r="DB136" s="33"/>
      <c r="DC136" s="33"/>
      <c r="DD136" s="33"/>
      <c r="DE136" s="33"/>
      <c r="DF136" s="33"/>
      <c r="DG136" s="33"/>
      <c r="DH136" s="33"/>
      <c r="DI136" s="33"/>
      <c r="DJ136" s="33"/>
      <c r="DK136" s="33"/>
      <c r="DL136" s="33"/>
      <c r="DM136" s="33"/>
      <c r="DN136" s="33"/>
      <c r="DO136" s="33"/>
      <c r="DP136" s="33"/>
      <c r="DQ136" s="33"/>
      <c r="DR136" s="33"/>
      <c r="DS136" s="33"/>
      <c r="DT136" s="33"/>
      <c r="DU136" s="33"/>
      <c r="DV136" s="33"/>
      <c r="DW136" s="33"/>
      <c r="DX136" s="33"/>
      <c r="DY136" s="33"/>
      <c r="DZ136" s="33"/>
      <c r="EA136" s="33"/>
      <c r="EB136" s="33"/>
      <c r="EC136" s="33"/>
      <c r="ED136" s="33"/>
      <c r="EE136" s="33"/>
      <c r="EF136" s="33"/>
      <c r="EG136" s="33"/>
      <c r="EH136" s="33"/>
      <c r="EI136" s="33"/>
      <c r="EJ136" s="33"/>
      <c r="EK136" s="33"/>
      <c r="EL136" s="33"/>
      <c r="EM136" s="33"/>
      <c r="EN136" s="33"/>
      <c r="EO136" s="33"/>
      <c r="EP136" s="33"/>
      <c r="EQ136" s="33"/>
      <c r="ER136" s="33"/>
      <c r="ES136" s="33"/>
      <c r="ET136" s="33"/>
      <c r="EU136" s="33"/>
      <c r="EV136" s="33"/>
      <c r="EW136" s="33"/>
      <c r="EX136" s="33"/>
      <c r="EY136" s="33"/>
      <c r="EZ136" s="33"/>
      <c r="FA136" s="33"/>
      <c r="FB136" s="33"/>
      <c r="FC136" s="33"/>
      <c r="FD136" s="33"/>
      <c r="FE136" s="33"/>
      <c r="FF136" s="33"/>
      <c r="FG136" s="33"/>
      <c r="FH136" s="33"/>
      <c r="FI136" s="33"/>
      <c r="FJ136" s="33"/>
      <c r="FK136" s="33"/>
      <c r="FL136" s="33"/>
      <c r="FM136" s="33"/>
      <c r="FN136" s="33"/>
      <c r="FO136" s="33"/>
      <c r="FP136" s="33"/>
      <c r="FQ136" s="33"/>
      <c r="FR136" s="33"/>
      <c r="FS136" s="33"/>
      <c r="FT136" s="33"/>
      <c r="FU136" s="33"/>
      <c r="FV136" s="33"/>
      <c r="FW136" s="33"/>
      <c r="FX136" s="33"/>
      <c r="FY136" s="33"/>
      <c r="FZ136" s="33"/>
      <c r="GA136" s="33"/>
      <c r="GB136" s="33"/>
      <c r="GC136" s="33"/>
      <c r="GD136" s="33"/>
      <c r="GE136" s="33"/>
      <c r="GF136" s="33"/>
      <c r="GG136" s="33"/>
      <c r="GH136" s="33"/>
      <c r="GI136" s="33"/>
      <c r="GJ136" s="33"/>
      <c r="GK136" s="33"/>
      <c r="GL136" s="33"/>
      <c r="GM136" s="33"/>
      <c r="GN136" s="33"/>
      <c r="GO136" s="33"/>
      <c r="GP136" s="33"/>
      <c r="GQ136" s="33"/>
      <c r="GR136" s="33"/>
      <c r="GS136" s="33"/>
      <c r="GT136" s="33"/>
      <c r="GU136" s="33"/>
      <c r="GV136" s="33"/>
      <c r="GW136" s="33"/>
      <c r="GX136" s="33"/>
      <c r="GY136" s="33"/>
      <c r="GZ136" s="33"/>
      <c r="HA136" s="33"/>
      <c r="HB136" s="33"/>
      <c r="HC136" s="33"/>
      <c r="HD136" s="33"/>
      <c r="HE136" s="33"/>
      <c r="HF136" s="33"/>
      <c r="HG136" s="33"/>
      <c r="HH136" s="33"/>
      <c r="HI136" s="33"/>
      <c r="HJ136" s="33"/>
      <c r="HK136" s="33"/>
      <c r="HL136" s="33"/>
      <c r="HM136" s="33"/>
      <c r="HN136" s="33"/>
      <c r="HO136" s="33"/>
      <c r="HP136" s="33"/>
      <c r="HQ136" s="33"/>
      <c r="HR136" s="33"/>
    </row>
    <row r="137" spans="1:229" x14ac:dyDescent="0.2">
      <c r="A137" s="80" t="s">
        <v>2</v>
      </c>
      <c r="B137" s="36"/>
      <c r="C137" s="35"/>
      <c r="D137" s="25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  <c r="EO137" s="6"/>
      <c r="EP137" s="6"/>
      <c r="EQ137" s="6"/>
      <c r="ER137" s="6"/>
      <c r="ES137" s="6"/>
      <c r="ET137" s="6"/>
      <c r="EU137" s="6"/>
      <c r="EV137" s="6"/>
      <c r="EW137" s="6"/>
      <c r="EX137" s="6"/>
      <c r="EY137" s="6"/>
      <c r="EZ137" s="6"/>
      <c r="FA137" s="6"/>
      <c r="FB137" s="6"/>
      <c r="FC137" s="6"/>
      <c r="FD137" s="6"/>
      <c r="FE137" s="6"/>
      <c r="FF137" s="6"/>
      <c r="FG137" s="6"/>
      <c r="FH137" s="6"/>
      <c r="FI137" s="6"/>
      <c r="FJ137" s="6"/>
      <c r="FK137" s="6"/>
      <c r="FL137" s="6"/>
      <c r="FM137" s="6"/>
      <c r="FN137" s="6"/>
      <c r="FO137" s="6"/>
      <c r="FP137" s="6"/>
      <c r="FQ137" s="6"/>
      <c r="FR137" s="6"/>
      <c r="FS137" s="6"/>
      <c r="FT137" s="6"/>
      <c r="FU137" s="6"/>
      <c r="FV137" s="6"/>
      <c r="FW137" s="6"/>
      <c r="FX137" s="6"/>
      <c r="FY137" s="6"/>
      <c r="FZ137" s="6"/>
      <c r="GA137" s="6"/>
      <c r="GB137" s="6"/>
      <c r="GC137" s="6"/>
      <c r="GD137" s="6"/>
      <c r="GE137" s="6"/>
      <c r="GF137" s="6"/>
      <c r="GG137" s="6"/>
      <c r="GH137" s="6"/>
      <c r="GI137" s="6"/>
      <c r="GJ137" s="6"/>
      <c r="GK137" s="6"/>
      <c r="GL137" s="6"/>
      <c r="GM137" s="6"/>
      <c r="GN137" s="6"/>
      <c r="GO137" s="6"/>
      <c r="GP137" s="6"/>
      <c r="GQ137" s="6"/>
      <c r="GR137" s="6"/>
      <c r="GS137" s="6"/>
      <c r="GT137" s="6"/>
      <c r="GU137" s="6"/>
      <c r="GV137" s="6"/>
      <c r="GW137" s="6"/>
      <c r="GX137" s="6"/>
      <c r="GY137" s="6"/>
      <c r="GZ137" s="6"/>
      <c r="HA137" s="6"/>
      <c r="HB137" s="6"/>
      <c r="HC137" s="6"/>
      <c r="HD137" s="6"/>
      <c r="HE137" s="6"/>
      <c r="HF137" s="6"/>
      <c r="HG137" s="6"/>
      <c r="HH137" s="6"/>
      <c r="HI137" s="6"/>
      <c r="HJ137" s="6"/>
      <c r="HK137" s="6"/>
      <c r="HL137" s="6"/>
      <c r="HM137" s="6"/>
      <c r="HN137" s="6"/>
      <c r="HO137" s="6"/>
      <c r="HP137" s="6"/>
      <c r="HQ137" s="6"/>
      <c r="HR137" s="6"/>
    </row>
    <row r="138" spans="1:229" x14ac:dyDescent="0.2">
      <c r="A138" s="77" t="s">
        <v>3</v>
      </c>
      <c r="B138" s="34">
        <v>97059</v>
      </c>
      <c r="C138" s="35"/>
      <c r="D138" s="25">
        <f t="shared" ref="D138:D151" si="230">SUM(B138:C138)</f>
        <v>97059</v>
      </c>
      <c r="E138" s="49">
        <v>11329</v>
      </c>
      <c r="F138" s="49"/>
      <c r="G138" s="49">
        <f t="shared" ref="G138:G139" si="231">+B138+E138</f>
        <v>108388</v>
      </c>
      <c r="H138" s="49">
        <f t="shared" ref="H138:H139" si="232">+C138+F138</f>
        <v>0</v>
      </c>
      <c r="I138" s="49">
        <f t="shared" ref="I138:I139" si="233">+G138+H138</f>
        <v>108388</v>
      </c>
      <c r="J138" s="49">
        <v>584</v>
      </c>
      <c r="K138" s="49"/>
      <c r="L138" s="49">
        <f t="shared" ref="L138:L139" si="234">+G138+J138</f>
        <v>108972</v>
      </c>
      <c r="M138" s="49">
        <f t="shared" ref="M138:M139" si="235">+H138+K138</f>
        <v>0</v>
      </c>
      <c r="N138" s="49">
        <f t="shared" ref="N138:N139" si="236">+L138+M138</f>
        <v>108972</v>
      </c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  <c r="FN138" s="6"/>
      <c r="FO138" s="6"/>
      <c r="FP138" s="6"/>
      <c r="FQ138" s="6"/>
      <c r="FR138" s="6"/>
      <c r="FS138" s="6"/>
      <c r="FT138" s="6"/>
      <c r="FU138" s="6"/>
      <c r="FV138" s="6"/>
      <c r="FW138" s="6"/>
      <c r="FX138" s="6"/>
      <c r="FY138" s="6"/>
      <c r="FZ138" s="6"/>
      <c r="GA138" s="6"/>
      <c r="GB138" s="6"/>
      <c r="GC138" s="6"/>
      <c r="GD138" s="6"/>
      <c r="GE138" s="6"/>
      <c r="GF138" s="6"/>
      <c r="GG138" s="6"/>
      <c r="GH138" s="6"/>
      <c r="GI138" s="6"/>
      <c r="GJ138" s="6"/>
      <c r="GK138" s="6"/>
      <c r="GL138" s="6"/>
      <c r="GM138" s="6"/>
      <c r="GN138" s="6"/>
      <c r="GO138" s="6"/>
      <c r="GP138" s="6"/>
      <c r="GQ138" s="6"/>
      <c r="GR138" s="6"/>
      <c r="GS138" s="6"/>
      <c r="GT138" s="6"/>
      <c r="GU138" s="6"/>
      <c r="GV138" s="6"/>
      <c r="GW138" s="6"/>
      <c r="GX138" s="6"/>
      <c r="GY138" s="6"/>
      <c r="GZ138" s="6"/>
      <c r="HA138" s="6"/>
      <c r="HB138" s="6"/>
      <c r="HC138" s="6"/>
      <c r="HD138" s="6"/>
      <c r="HE138" s="6"/>
      <c r="HF138" s="6"/>
      <c r="HG138" s="6"/>
      <c r="HH138" s="6"/>
      <c r="HI138" s="6"/>
      <c r="HJ138" s="6"/>
      <c r="HK138" s="6"/>
      <c r="HL138" s="6"/>
      <c r="HM138" s="6"/>
      <c r="HN138" s="6"/>
      <c r="HO138" s="6"/>
      <c r="HP138" s="6"/>
      <c r="HQ138" s="6"/>
      <c r="HR138" s="6"/>
    </row>
    <row r="139" spans="1:229" s="30" customFormat="1" x14ac:dyDescent="0.2">
      <c r="A139" s="77" t="s">
        <v>17</v>
      </c>
      <c r="B139" s="34">
        <v>12593</v>
      </c>
      <c r="C139" s="35"/>
      <c r="D139" s="25">
        <f t="shared" si="230"/>
        <v>12593</v>
      </c>
      <c r="E139" s="49">
        <v>1473</v>
      </c>
      <c r="F139" s="49"/>
      <c r="G139" s="49">
        <f t="shared" si="231"/>
        <v>14066</v>
      </c>
      <c r="H139" s="49">
        <f t="shared" si="232"/>
        <v>0</v>
      </c>
      <c r="I139" s="49">
        <f t="shared" si="233"/>
        <v>14066</v>
      </c>
      <c r="J139" s="49">
        <v>76</v>
      </c>
      <c r="K139" s="49"/>
      <c r="L139" s="49">
        <f t="shared" si="234"/>
        <v>14142</v>
      </c>
      <c r="M139" s="49">
        <f t="shared" si="235"/>
        <v>0</v>
      </c>
      <c r="N139" s="49">
        <f t="shared" si="236"/>
        <v>14142</v>
      </c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  <c r="FY139" s="29"/>
      <c r="FZ139" s="29"/>
      <c r="GA139" s="29"/>
      <c r="GB139" s="29"/>
      <c r="GC139" s="29"/>
      <c r="GD139" s="29"/>
      <c r="GE139" s="29"/>
      <c r="GF139" s="29"/>
      <c r="GG139" s="29"/>
      <c r="GH139" s="29"/>
      <c r="GI139" s="29"/>
      <c r="GJ139" s="29"/>
      <c r="GK139" s="29"/>
      <c r="GL139" s="29"/>
      <c r="GM139" s="29"/>
      <c r="GN139" s="29"/>
      <c r="GO139" s="29"/>
      <c r="GP139" s="29"/>
      <c r="GQ139" s="29"/>
      <c r="GR139" s="29"/>
      <c r="GS139" s="29"/>
      <c r="GT139" s="29"/>
      <c r="GU139" s="29"/>
      <c r="GV139" s="29"/>
      <c r="GW139" s="29"/>
      <c r="GX139" s="29"/>
      <c r="GY139" s="29"/>
      <c r="GZ139" s="29"/>
      <c r="HA139" s="29"/>
      <c r="HB139" s="29"/>
      <c r="HC139" s="29"/>
      <c r="HD139" s="29"/>
      <c r="HE139" s="29"/>
      <c r="HF139" s="29"/>
      <c r="HG139" s="29"/>
      <c r="HH139" s="29"/>
      <c r="HI139" s="29"/>
      <c r="HJ139" s="29"/>
      <c r="HK139" s="29"/>
      <c r="HL139" s="29"/>
      <c r="HM139" s="29"/>
      <c r="HN139" s="29"/>
      <c r="HO139" s="29"/>
      <c r="HP139" s="29"/>
      <c r="HQ139" s="29"/>
      <c r="HR139" s="29"/>
    </row>
    <row r="140" spans="1:229" x14ac:dyDescent="0.2">
      <c r="A140" s="13" t="s">
        <v>4</v>
      </c>
      <c r="B140" s="38">
        <f>SUM(B138:B139)</f>
        <v>109652</v>
      </c>
      <c r="C140" s="38">
        <f>SUM(C138:C139)</f>
        <v>0</v>
      </c>
      <c r="D140" s="39">
        <f t="shared" si="230"/>
        <v>109652</v>
      </c>
      <c r="E140" s="38">
        <f t="shared" ref="E140" si="237">SUM(E138:E139)</f>
        <v>12802</v>
      </c>
      <c r="F140" s="38">
        <f t="shared" ref="F140" si="238">SUM(F138:F139)</f>
        <v>0</v>
      </c>
      <c r="G140" s="38">
        <f t="shared" ref="G140" si="239">SUM(G138:G139)</f>
        <v>122454</v>
      </c>
      <c r="H140" s="38">
        <f t="shared" ref="H140" si="240">SUM(H138:H139)</f>
        <v>0</v>
      </c>
      <c r="I140" s="67">
        <f t="shared" ref="I140:M140" si="241">SUM(I138:I139)</f>
        <v>122454</v>
      </c>
      <c r="J140" s="38">
        <f t="shared" si="241"/>
        <v>660</v>
      </c>
      <c r="K140" s="38">
        <f t="shared" si="241"/>
        <v>0</v>
      </c>
      <c r="L140" s="38">
        <f t="shared" si="241"/>
        <v>123114</v>
      </c>
      <c r="M140" s="38">
        <f t="shared" si="241"/>
        <v>0</v>
      </c>
      <c r="N140" s="67">
        <f t="shared" ref="N140" si="242">SUM(N138:N139)</f>
        <v>123114</v>
      </c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  <c r="ES140" s="6"/>
      <c r="ET140" s="6"/>
      <c r="EU140" s="6"/>
      <c r="EV140" s="6"/>
      <c r="EW140" s="6"/>
      <c r="EX140" s="6"/>
      <c r="EY140" s="6"/>
      <c r="EZ140" s="6"/>
      <c r="FA140" s="6"/>
      <c r="FB140" s="6"/>
      <c r="FC140" s="6"/>
      <c r="FD140" s="6"/>
      <c r="FE140" s="6"/>
      <c r="FF140" s="6"/>
      <c r="FG140" s="6"/>
      <c r="FH140" s="6"/>
      <c r="FI140" s="6"/>
      <c r="FJ140" s="6"/>
      <c r="FK140" s="6"/>
      <c r="FL140" s="6"/>
      <c r="FM140" s="6"/>
      <c r="FN140" s="6"/>
      <c r="FO140" s="6"/>
      <c r="FP140" s="6"/>
      <c r="FQ140" s="6"/>
      <c r="FR140" s="6"/>
      <c r="FS140" s="6"/>
      <c r="FT140" s="6"/>
      <c r="FU140" s="6"/>
      <c r="FV140" s="6"/>
      <c r="FW140" s="6"/>
      <c r="FX140" s="6"/>
      <c r="FY140" s="6"/>
      <c r="FZ140" s="6"/>
      <c r="GA140" s="6"/>
      <c r="GB140" s="6"/>
      <c r="GC140" s="6"/>
      <c r="GD140" s="6"/>
      <c r="GE140" s="6"/>
      <c r="GF140" s="6"/>
      <c r="GG140" s="6"/>
      <c r="GH140" s="6"/>
      <c r="GI140" s="6"/>
      <c r="GJ140" s="6"/>
      <c r="GK140" s="6"/>
      <c r="GL140" s="6"/>
      <c r="GM140" s="6"/>
      <c r="GN140" s="6"/>
      <c r="GO140" s="6"/>
      <c r="GP140" s="6"/>
      <c r="GQ140" s="6"/>
      <c r="GR140" s="6"/>
      <c r="GS140" s="6"/>
      <c r="GT140" s="6"/>
      <c r="GU140" s="6"/>
      <c r="GV140" s="6"/>
      <c r="GW140" s="6"/>
      <c r="GX140" s="6"/>
      <c r="GY140" s="6"/>
      <c r="GZ140" s="6"/>
      <c r="HA140" s="6"/>
      <c r="HB140" s="6"/>
      <c r="HC140" s="6"/>
      <c r="HD140" s="6"/>
      <c r="HE140" s="6"/>
      <c r="HF140" s="6"/>
      <c r="HG140" s="6"/>
      <c r="HH140" s="6"/>
      <c r="HI140" s="6"/>
      <c r="HJ140" s="6"/>
      <c r="HK140" s="6"/>
      <c r="HL140" s="6"/>
      <c r="HM140" s="6"/>
      <c r="HN140" s="6"/>
      <c r="HO140" s="6"/>
      <c r="HP140" s="6"/>
      <c r="HQ140" s="6"/>
      <c r="HR140" s="6"/>
    </row>
    <row r="141" spans="1:229" x14ac:dyDescent="0.2">
      <c r="A141" s="77" t="s">
        <v>5</v>
      </c>
      <c r="B141" s="36">
        <v>28161</v>
      </c>
      <c r="C141" s="40"/>
      <c r="D141" s="41">
        <f t="shared" si="230"/>
        <v>28161</v>
      </c>
      <c r="E141" s="49">
        <v>908</v>
      </c>
      <c r="F141" s="49"/>
      <c r="G141" s="49">
        <f t="shared" ref="G141:G143" si="243">+B141+E141</f>
        <v>29069</v>
      </c>
      <c r="H141" s="49">
        <f t="shared" ref="H141:H143" si="244">+C141+F141</f>
        <v>0</v>
      </c>
      <c r="I141" s="49">
        <f t="shared" ref="I141:I143" si="245">+G141+H141</f>
        <v>29069</v>
      </c>
      <c r="J141" s="49"/>
      <c r="K141" s="49"/>
      <c r="L141" s="49">
        <f t="shared" ref="L141:L143" si="246">+G141+J141</f>
        <v>29069</v>
      </c>
      <c r="M141" s="49">
        <f t="shared" ref="M141:M143" si="247">+H141+K141</f>
        <v>0</v>
      </c>
      <c r="N141" s="49">
        <f t="shared" ref="N141:N143" si="248">+L141+M141</f>
        <v>29069</v>
      </c>
    </row>
    <row r="142" spans="1:229" x14ac:dyDescent="0.2">
      <c r="A142" s="77" t="s">
        <v>44</v>
      </c>
      <c r="B142" s="34"/>
      <c r="C142" s="40"/>
      <c r="D142" s="41">
        <f t="shared" si="230"/>
        <v>0</v>
      </c>
      <c r="E142" s="49"/>
      <c r="F142" s="49"/>
      <c r="G142" s="49">
        <f t="shared" si="243"/>
        <v>0</v>
      </c>
      <c r="H142" s="49">
        <f t="shared" si="244"/>
        <v>0</v>
      </c>
      <c r="I142" s="49">
        <f t="shared" si="245"/>
        <v>0</v>
      </c>
      <c r="J142" s="49"/>
      <c r="K142" s="49"/>
      <c r="L142" s="49">
        <f t="shared" si="246"/>
        <v>0</v>
      </c>
      <c r="M142" s="49">
        <f t="shared" si="247"/>
        <v>0</v>
      </c>
      <c r="N142" s="49">
        <f t="shared" si="248"/>
        <v>0</v>
      </c>
    </row>
    <row r="143" spans="1:229" x14ac:dyDescent="0.2">
      <c r="A143" s="77" t="s">
        <v>45</v>
      </c>
      <c r="B143" s="34"/>
      <c r="C143" s="35"/>
      <c r="D143" s="41">
        <f t="shared" si="230"/>
        <v>0</v>
      </c>
      <c r="E143" s="49"/>
      <c r="F143" s="49"/>
      <c r="G143" s="49">
        <f t="shared" si="243"/>
        <v>0</v>
      </c>
      <c r="H143" s="49">
        <f t="shared" si="244"/>
        <v>0</v>
      </c>
      <c r="I143" s="49">
        <f t="shared" si="245"/>
        <v>0</v>
      </c>
      <c r="J143" s="49"/>
      <c r="K143" s="49"/>
      <c r="L143" s="49">
        <f t="shared" si="246"/>
        <v>0</v>
      </c>
      <c r="M143" s="49">
        <f t="shared" si="247"/>
        <v>0</v>
      </c>
      <c r="N143" s="49">
        <f t="shared" si="248"/>
        <v>0</v>
      </c>
    </row>
    <row r="144" spans="1:229" x14ac:dyDescent="0.2">
      <c r="A144" s="13" t="s">
        <v>46</v>
      </c>
      <c r="B144" s="38">
        <f>SUM(B140:B143)</f>
        <v>137813</v>
      </c>
      <c r="C144" s="38">
        <f>SUM(C140:C143)</f>
        <v>0</v>
      </c>
      <c r="D144" s="39">
        <f t="shared" si="230"/>
        <v>137813</v>
      </c>
      <c r="E144" s="38">
        <f t="shared" ref="E144" si="249">SUM(E140:E143)</f>
        <v>13710</v>
      </c>
      <c r="F144" s="38">
        <f t="shared" ref="F144" si="250">SUM(F140:F143)</f>
        <v>0</v>
      </c>
      <c r="G144" s="38">
        <f t="shared" ref="G144" si="251">SUM(G140:G143)</f>
        <v>151523</v>
      </c>
      <c r="H144" s="38">
        <f t="shared" ref="H144" si="252">SUM(H140:H143)</f>
        <v>0</v>
      </c>
      <c r="I144" s="67">
        <f t="shared" ref="I144:M144" si="253">SUM(I140:I143)</f>
        <v>151523</v>
      </c>
      <c r="J144" s="38">
        <f t="shared" si="253"/>
        <v>660</v>
      </c>
      <c r="K144" s="38">
        <f t="shared" si="253"/>
        <v>0</v>
      </c>
      <c r="L144" s="38">
        <f t="shared" si="253"/>
        <v>152183</v>
      </c>
      <c r="M144" s="38">
        <f t="shared" si="253"/>
        <v>0</v>
      </c>
      <c r="N144" s="67">
        <f t="shared" ref="N144" si="254">SUM(N140:N143)</f>
        <v>152183</v>
      </c>
    </row>
    <row r="145" spans="1:226" s="30" customFormat="1" x14ac:dyDescent="0.2">
      <c r="A145" s="77" t="s">
        <v>6</v>
      </c>
      <c r="B145" s="42">
        <v>2004</v>
      </c>
      <c r="C145" s="38"/>
      <c r="D145" s="41">
        <f t="shared" si="230"/>
        <v>2004</v>
      </c>
      <c r="E145" s="49"/>
      <c r="F145" s="49"/>
      <c r="G145" s="49">
        <f t="shared" ref="G145:G147" si="255">+B145+E145</f>
        <v>2004</v>
      </c>
      <c r="H145" s="49">
        <f t="shared" ref="H145:H147" si="256">+C145+F145</f>
        <v>0</v>
      </c>
      <c r="I145" s="49">
        <f t="shared" ref="I145:I147" si="257">+G145+H145</f>
        <v>2004</v>
      </c>
      <c r="J145" s="49"/>
      <c r="K145" s="49"/>
      <c r="L145" s="49">
        <f t="shared" ref="L145:L147" si="258">+G145+J145</f>
        <v>2004</v>
      </c>
      <c r="M145" s="49">
        <f t="shared" ref="M145:M147" si="259">+H145+K145</f>
        <v>0</v>
      </c>
      <c r="N145" s="49">
        <f t="shared" ref="N145:N147" si="260">+L145+M145</f>
        <v>2004</v>
      </c>
    </row>
    <row r="146" spans="1:226" x14ac:dyDescent="0.2">
      <c r="A146" s="77" t="s">
        <v>7</v>
      </c>
      <c r="B146" s="34"/>
      <c r="C146" s="34"/>
      <c r="D146" s="41">
        <f t="shared" si="230"/>
        <v>0</v>
      </c>
      <c r="E146" s="49"/>
      <c r="F146" s="49"/>
      <c r="G146" s="49">
        <f t="shared" si="255"/>
        <v>0</v>
      </c>
      <c r="H146" s="49">
        <f t="shared" si="256"/>
        <v>0</v>
      </c>
      <c r="I146" s="49">
        <f t="shared" si="257"/>
        <v>0</v>
      </c>
      <c r="J146" s="49"/>
      <c r="K146" s="49"/>
      <c r="L146" s="49">
        <f t="shared" si="258"/>
        <v>0</v>
      </c>
      <c r="M146" s="49">
        <f t="shared" si="259"/>
        <v>0</v>
      </c>
      <c r="N146" s="49">
        <f t="shared" si="260"/>
        <v>0</v>
      </c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  <c r="FN146" s="6"/>
      <c r="FO146" s="6"/>
      <c r="FP146" s="6"/>
      <c r="FQ146" s="6"/>
      <c r="FR146" s="6"/>
      <c r="FS146" s="6"/>
      <c r="FT146" s="6"/>
      <c r="FU146" s="6"/>
      <c r="FV146" s="6"/>
      <c r="FW146" s="6"/>
      <c r="FX146" s="6"/>
      <c r="FY146" s="6"/>
      <c r="FZ146" s="6"/>
      <c r="GA146" s="6"/>
      <c r="GB146" s="6"/>
      <c r="GC146" s="6"/>
      <c r="GD146" s="6"/>
      <c r="GE146" s="6"/>
      <c r="GF146" s="6"/>
      <c r="GG146" s="6"/>
      <c r="GH146" s="6"/>
      <c r="GI146" s="6"/>
      <c r="GJ146" s="6"/>
      <c r="GK146" s="6"/>
      <c r="GL146" s="6"/>
      <c r="GM146" s="6"/>
      <c r="GN146" s="6"/>
      <c r="GO146" s="6"/>
      <c r="GP146" s="6"/>
      <c r="GQ146" s="6"/>
      <c r="GR146" s="6"/>
      <c r="GS146" s="6"/>
      <c r="GT146" s="6"/>
      <c r="GU146" s="6"/>
      <c r="GV146" s="6"/>
      <c r="GW146" s="6"/>
      <c r="GX146" s="6"/>
      <c r="GY146" s="6"/>
      <c r="GZ146" s="6"/>
      <c r="HA146" s="6"/>
      <c r="HB146" s="6"/>
      <c r="HC146" s="6"/>
      <c r="HD146" s="6"/>
      <c r="HE146" s="6"/>
      <c r="HF146" s="6"/>
      <c r="HG146" s="6"/>
      <c r="HH146" s="6"/>
      <c r="HI146" s="6"/>
      <c r="HJ146" s="6"/>
      <c r="HK146" s="6"/>
      <c r="HL146" s="6"/>
      <c r="HM146" s="6"/>
      <c r="HN146" s="6"/>
      <c r="HO146" s="6"/>
      <c r="HP146" s="6"/>
      <c r="HQ146" s="6"/>
      <c r="HR146" s="6"/>
    </row>
    <row r="147" spans="1:226" x14ac:dyDescent="0.2">
      <c r="A147" s="77" t="s">
        <v>47</v>
      </c>
      <c r="B147" s="34"/>
      <c r="C147" s="34"/>
      <c r="D147" s="41">
        <f t="shared" si="230"/>
        <v>0</v>
      </c>
      <c r="E147" s="49"/>
      <c r="F147" s="49"/>
      <c r="G147" s="49">
        <f t="shared" si="255"/>
        <v>0</v>
      </c>
      <c r="H147" s="49">
        <f t="shared" si="256"/>
        <v>0</v>
      </c>
      <c r="I147" s="49">
        <f t="shared" si="257"/>
        <v>0</v>
      </c>
      <c r="J147" s="49"/>
      <c r="K147" s="49"/>
      <c r="L147" s="49">
        <f t="shared" si="258"/>
        <v>0</v>
      </c>
      <c r="M147" s="49">
        <f t="shared" si="259"/>
        <v>0</v>
      </c>
      <c r="N147" s="49">
        <f t="shared" si="260"/>
        <v>0</v>
      </c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  <c r="FN147" s="6"/>
      <c r="FO147" s="6"/>
      <c r="FP147" s="6"/>
      <c r="FQ147" s="6"/>
      <c r="FR147" s="6"/>
      <c r="FS147" s="6"/>
      <c r="FT147" s="6"/>
      <c r="FU147" s="6"/>
      <c r="FV147" s="6"/>
      <c r="FW147" s="6"/>
      <c r="FX147" s="6"/>
      <c r="FY147" s="6"/>
      <c r="FZ147" s="6"/>
      <c r="GA147" s="6"/>
      <c r="GB147" s="6"/>
      <c r="GC147" s="6"/>
      <c r="GD147" s="6"/>
      <c r="GE147" s="6"/>
      <c r="GF147" s="6"/>
      <c r="GG147" s="6"/>
      <c r="GH147" s="6"/>
      <c r="GI147" s="6"/>
      <c r="GJ147" s="6"/>
      <c r="GK147" s="6"/>
      <c r="GL147" s="6"/>
      <c r="GM147" s="6"/>
      <c r="GN147" s="6"/>
      <c r="GO147" s="6"/>
      <c r="GP147" s="6"/>
      <c r="GQ147" s="6"/>
      <c r="GR147" s="6"/>
      <c r="GS147" s="6"/>
      <c r="GT147" s="6"/>
      <c r="GU147" s="6"/>
      <c r="GV147" s="6"/>
      <c r="GW147" s="6"/>
      <c r="GX147" s="6"/>
      <c r="GY147" s="6"/>
      <c r="GZ147" s="6"/>
      <c r="HA147" s="6"/>
      <c r="HB147" s="6"/>
      <c r="HC147" s="6"/>
      <c r="HD147" s="6"/>
      <c r="HE147" s="6"/>
      <c r="HF147" s="6"/>
      <c r="HG147" s="6"/>
      <c r="HH147" s="6"/>
      <c r="HI147" s="6"/>
      <c r="HJ147" s="6"/>
      <c r="HK147" s="6"/>
      <c r="HL147" s="6"/>
      <c r="HM147" s="6"/>
      <c r="HN147" s="6"/>
      <c r="HO147" s="6"/>
      <c r="HP147" s="6"/>
      <c r="HQ147" s="6"/>
      <c r="HR147" s="6"/>
    </row>
    <row r="148" spans="1:226" x14ac:dyDescent="0.2">
      <c r="A148" s="13" t="s">
        <v>48</v>
      </c>
      <c r="B148" s="43">
        <f>SUM(B145:B147)</f>
        <v>2004</v>
      </c>
      <c r="C148" s="43">
        <f>SUM(C145:C147)</f>
        <v>0</v>
      </c>
      <c r="D148" s="27">
        <f t="shared" si="230"/>
        <v>2004</v>
      </c>
      <c r="E148" s="43">
        <f t="shared" ref="E148" si="261">SUM(E145:E147)</f>
        <v>0</v>
      </c>
      <c r="F148" s="43">
        <f t="shared" ref="F148" si="262">SUM(F145:F147)</f>
        <v>0</v>
      </c>
      <c r="G148" s="43">
        <f t="shared" ref="G148" si="263">SUM(G145:G147)</f>
        <v>2004</v>
      </c>
      <c r="H148" s="43">
        <f t="shared" ref="H148" si="264">SUM(H145:H147)</f>
        <v>0</v>
      </c>
      <c r="I148" s="66">
        <f t="shared" ref="I148:M148" si="265">SUM(I145:I147)</f>
        <v>2004</v>
      </c>
      <c r="J148" s="43">
        <f t="shared" si="265"/>
        <v>0</v>
      </c>
      <c r="K148" s="43">
        <f t="shared" si="265"/>
        <v>0</v>
      </c>
      <c r="L148" s="43">
        <f t="shared" si="265"/>
        <v>2004</v>
      </c>
      <c r="M148" s="43">
        <f t="shared" si="265"/>
        <v>0</v>
      </c>
      <c r="N148" s="66">
        <f t="shared" ref="N148" si="266">SUM(N145:N147)</f>
        <v>2004</v>
      </c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  <c r="ES148" s="6"/>
      <c r="ET148" s="6"/>
      <c r="EU148" s="6"/>
      <c r="EV148" s="6"/>
      <c r="EW148" s="6"/>
      <c r="EX148" s="6"/>
      <c r="EY148" s="6"/>
      <c r="EZ148" s="6"/>
      <c r="FA148" s="6"/>
      <c r="FB148" s="6"/>
      <c r="FC148" s="6"/>
      <c r="FD148" s="6"/>
      <c r="FE148" s="6"/>
      <c r="FF148" s="6"/>
      <c r="FG148" s="6"/>
      <c r="FH148" s="6"/>
      <c r="FI148" s="6"/>
      <c r="FJ148" s="6"/>
      <c r="FK148" s="6"/>
      <c r="FL148" s="6"/>
      <c r="FM148" s="6"/>
      <c r="FN148" s="6"/>
      <c r="FO148" s="6"/>
      <c r="FP148" s="6"/>
      <c r="FQ148" s="6"/>
      <c r="FR148" s="6"/>
      <c r="FS148" s="6"/>
      <c r="FT148" s="6"/>
      <c r="FU148" s="6"/>
      <c r="FV148" s="6"/>
      <c r="FW148" s="6"/>
      <c r="FX148" s="6"/>
      <c r="FY148" s="6"/>
      <c r="FZ148" s="6"/>
      <c r="GA148" s="6"/>
      <c r="GB148" s="6"/>
      <c r="GC148" s="6"/>
      <c r="GD148" s="6"/>
      <c r="GE148" s="6"/>
      <c r="GF148" s="6"/>
      <c r="GG148" s="6"/>
      <c r="GH148" s="6"/>
      <c r="GI148" s="6"/>
      <c r="GJ148" s="6"/>
      <c r="GK148" s="6"/>
      <c r="GL148" s="6"/>
      <c r="GM148" s="6"/>
      <c r="GN148" s="6"/>
      <c r="GO148" s="6"/>
      <c r="GP148" s="6"/>
      <c r="GQ148" s="6"/>
      <c r="GR148" s="6"/>
      <c r="GS148" s="6"/>
      <c r="GT148" s="6"/>
      <c r="GU148" s="6"/>
      <c r="GV148" s="6"/>
      <c r="GW148" s="6"/>
      <c r="GX148" s="6"/>
      <c r="GY148" s="6"/>
      <c r="GZ148" s="6"/>
      <c r="HA148" s="6"/>
      <c r="HB148" s="6"/>
      <c r="HC148" s="6"/>
      <c r="HD148" s="6"/>
      <c r="HE148" s="6"/>
      <c r="HF148" s="6"/>
      <c r="HG148" s="6"/>
      <c r="HH148" s="6"/>
      <c r="HI148" s="6"/>
      <c r="HJ148" s="6"/>
      <c r="HK148" s="6"/>
      <c r="HL148" s="6"/>
      <c r="HM148" s="6"/>
      <c r="HN148" s="6"/>
      <c r="HO148" s="6"/>
      <c r="HP148" s="6"/>
      <c r="HQ148" s="6"/>
      <c r="HR148" s="6"/>
    </row>
    <row r="149" spans="1:226" x14ac:dyDescent="0.2">
      <c r="A149" s="13" t="s">
        <v>49</v>
      </c>
      <c r="B149" s="44">
        <f>SUM(B144,B148)</f>
        <v>139817</v>
      </c>
      <c r="C149" s="44">
        <f>SUM(C144,C148)</f>
        <v>0</v>
      </c>
      <c r="D149" s="27">
        <f t="shared" si="230"/>
        <v>139817</v>
      </c>
      <c r="E149" s="44">
        <f t="shared" ref="E149" si="267">SUM(E144,E148)</f>
        <v>13710</v>
      </c>
      <c r="F149" s="44">
        <f t="shared" ref="F149" si="268">SUM(F144,F148)</f>
        <v>0</v>
      </c>
      <c r="G149" s="44">
        <f t="shared" ref="G149" si="269">SUM(G144,G148)</f>
        <v>153527</v>
      </c>
      <c r="H149" s="44">
        <f t="shared" ref="H149" si="270">SUM(H144,H148)</f>
        <v>0</v>
      </c>
      <c r="I149" s="68">
        <f t="shared" ref="I149:M149" si="271">SUM(I144,I148)</f>
        <v>153527</v>
      </c>
      <c r="J149" s="44">
        <f t="shared" si="271"/>
        <v>660</v>
      </c>
      <c r="K149" s="44">
        <f t="shared" si="271"/>
        <v>0</v>
      </c>
      <c r="L149" s="44">
        <f t="shared" si="271"/>
        <v>154187</v>
      </c>
      <c r="M149" s="44">
        <f t="shared" si="271"/>
        <v>0</v>
      </c>
      <c r="N149" s="68">
        <f t="shared" ref="N149" si="272">SUM(N144,N148)</f>
        <v>154187</v>
      </c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  <c r="ES149" s="6"/>
      <c r="ET149" s="6"/>
      <c r="EU149" s="6"/>
      <c r="EV149" s="6"/>
      <c r="EW149" s="6"/>
      <c r="EX149" s="6"/>
      <c r="EY149" s="6"/>
      <c r="EZ149" s="6"/>
      <c r="FA149" s="6"/>
      <c r="FB149" s="6"/>
      <c r="FC149" s="6"/>
      <c r="FD149" s="6"/>
      <c r="FE149" s="6"/>
      <c r="FF149" s="6"/>
      <c r="FG149" s="6"/>
      <c r="FH149" s="6"/>
      <c r="FI149" s="6"/>
      <c r="FJ149" s="6"/>
      <c r="FK149" s="6"/>
      <c r="FL149" s="6"/>
      <c r="FM149" s="6"/>
      <c r="FN149" s="6"/>
      <c r="FO149" s="6"/>
      <c r="FP149" s="6"/>
      <c r="FQ149" s="6"/>
      <c r="FR149" s="6"/>
      <c r="FS149" s="6"/>
      <c r="FT149" s="6"/>
      <c r="FU149" s="6"/>
      <c r="FV149" s="6"/>
      <c r="FW149" s="6"/>
      <c r="FX149" s="6"/>
      <c r="FY149" s="6"/>
      <c r="FZ149" s="6"/>
      <c r="GA149" s="6"/>
      <c r="GB149" s="6"/>
      <c r="GC149" s="6"/>
      <c r="GD149" s="6"/>
      <c r="GE149" s="6"/>
      <c r="GF149" s="6"/>
      <c r="GG149" s="6"/>
      <c r="GH149" s="6"/>
      <c r="GI149" s="6"/>
      <c r="GJ149" s="6"/>
      <c r="GK149" s="6"/>
      <c r="GL149" s="6"/>
      <c r="GM149" s="6"/>
      <c r="GN149" s="6"/>
      <c r="GO149" s="6"/>
      <c r="GP149" s="6"/>
      <c r="GQ149" s="6"/>
      <c r="GR149" s="6"/>
      <c r="GS149" s="6"/>
      <c r="GT149" s="6"/>
      <c r="GU149" s="6"/>
      <c r="GV149" s="6"/>
      <c r="GW149" s="6"/>
      <c r="GX149" s="6"/>
      <c r="GY149" s="6"/>
      <c r="GZ149" s="6"/>
      <c r="HA149" s="6"/>
      <c r="HB149" s="6"/>
      <c r="HC149" s="6"/>
      <c r="HD149" s="6"/>
      <c r="HE149" s="6"/>
      <c r="HF149" s="6"/>
      <c r="HG149" s="6"/>
      <c r="HH149" s="6"/>
      <c r="HI149" s="6"/>
      <c r="HJ149" s="6"/>
      <c r="HK149" s="6"/>
      <c r="HL149" s="6"/>
      <c r="HM149" s="6"/>
      <c r="HN149" s="6"/>
      <c r="HO149" s="6"/>
      <c r="HP149" s="6"/>
      <c r="HQ149" s="6"/>
      <c r="HR149" s="6"/>
    </row>
    <row r="150" spans="1:226" x14ac:dyDescent="0.2">
      <c r="A150" s="19" t="s">
        <v>50</v>
      </c>
      <c r="B150" s="34"/>
      <c r="C150" s="35"/>
      <c r="D150" s="41">
        <f t="shared" si="230"/>
        <v>0</v>
      </c>
      <c r="E150" s="49"/>
      <c r="F150" s="49"/>
      <c r="G150" s="49">
        <f t="shared" ref="G150" si="273">+B150+E150</f>
        <v>0</v>
      </c>
      <c r="H150" s="49">
        <f t="shared" ref="H150" si="274">+C150+F150</f>
        <v>0</v>
      </c>
      <c r="I150" s="49">
        <f t="shared" ref="I150" si="275">+G150+H150</f>
        <v>0</v>
      </c>
      <c r="J150" s="49"/>
      <c r="K150" s="49"/>
      <c r="L150" s="49">
        <f t="shared" ref="L150" si="276">+G150+J150</f>
        <v>0</v>
      </c>
      <c r="M150" s="49">
        <f t="shared" ref="M150" si="277">+H150+K150</f>
        <v>0</v>
      </c>
      <c r="N150" s="49">
        <f t="shared" ref="N150" si="278">+L150+M150</f>
        <v>0</v>
      </c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  <c r="ES150" s="6"/>
      <c r="ET150" s="6"/>
      <c r="EU150" s="6"/>
      <c r="EV150" s="6"/>
      <c r="EW150" s="6"/>
      <c r="EX150" s="6"/>
      <c r="EY150" s="6"/>
      <c r="EZ150" s="6"/>
      <c r="FA150" s="6"/>
      <c r="FB150" s="6"/>
      <c r="FC150" s="6"/>
      <c r="FD150" s="6"/>
      <c r="FE150" s="6"/>
      <c r="FF150" s="6"/>
      <c r="FG150" s="6"/>
      <c r="FH150" s="6"/>
      <c r="FI150" s="6"/>
      <c r="FJ150" s="6"/>
      <c r="FK150" s="6"/>
      <c r="FL150" s="6"/>
      <c r="FM150" s="6"/>
      <c r="FN150" s="6"/>
      <c r="FO150" s="6"/>
      <c r="FP150" s="6"/>
      <c r="FQ150" s="6"/>
      <c r="FR150" s="6"/>
      <c r="FS150" s="6"/>
      <c r="FT150" s="6"/>
      <c r="FU150" s="6"/>
      <c r="FV150" s="6"/>
      <c r="FW150" s="6"/>
      <c r="FX150" s="6"/>
      <c r="FY150" s="6"/>
      <c r="FZ150" s="6"/>
      <c r="GA150" s="6"/>
      <c r="GB150" s="6"/>
      <c r="GC150" s="6"/>
      <c r="GD150" s="6"/>
      <c r="GE150" s="6"/>
      <c r="GF150" s="6"/>
      <c r="GG150" s="6"/>
      <c r="GH150" s="6"/>
      <c r="GI150" s="6"/>
      <c r="GJ150" s="6"/>
      <c r="GK150" s="6"/>
      <c r="GL150" s="6"/>
      <c r="GM150" s="6"/>
      <c r="GN150" s="6"/>
      <c r="GO150" s="6"/>
      <c r="GP150" s="6"/>
      <c r="GQ150" s="6"/>
      <c r="GR150" s="6"/>
      <c r="GS150" s="6"/>
      <c r="GT150" s="6"/>
      <c r="GU150" s="6"/>
      <c r="GV150" s="6"/>
      <c r="GW150" s="6"/>
      <c r="GX150" s="6"/>
      <c r="GY150" s="6"/>
      <c r="GZ150" s="6"/>
      <c r="HA150" s="6"/>
      <c r="HB150" s="6"/>
      <c r="HC150" s="6"/>
      <c r="HD150" s="6"/>
      <c r="HE150" s="6"/>
      <c r="HF150" s="6"/>
      <c r="HG150" s="6"/>
      <c r="HH150" s="6"/>
      <c r="HI150" s="6"/>
      <c r="HJ150" s="6"/>
      <c r="HK150" s="6"/>
      <c r="HL150" s="6"/>
      <c r="HM150" s="6"/>
      <c r="HN150" s="6"/>
      <c r="HO150" s="6"/>
      <c r="HP150" s="6"/>
      <c r="HQ150" s="6"/>
      <c r="HR150" s="6"/>
    </row>
    <row r="151" spans="1:226" s="30" customFormat="1" x14ac:dyDescent="0.2">
      <c r="A151" s="82" t="s">
        <v>51</v>
      </c>
      <c r="B151" s="38">
        <f>SUM(B149:B150)</f>
        <v>139817</v>
      </c>
      <c r="C151" s="38">
        <f>SUM(C146:C150)</f>
        <v>0</v>
      </c>
      <c r="D151" s="39">
        <f t="shared" si="230"/>
        <v>139817</v>
      </c>
      <c r="E151" s="38">
        <f t="shared" ref="E151" si="279">SUM(E149:E150)</f>
        <v>13710</v>
      </c>
      <c r="F151" s="38">
        <f t="shared" ref="F151" si="280">SUM(F149:F150)</f>
        <v>0</v>
      </c>
      <c r="G151" s="38">
        <f t="shared" ref="G151" si="281">SUM(G149:G150)</f>
        <v>153527</v>
      </c>
      <c r="H151" s="38">
        <f t="shared" ref="H151" si="282">SUM(H149:H150)</f>
        <v>0</v>
      </c>
      <c r="I151" s="67">
        <f t="shared" ref="I151:M151" si="283">SUM(I149:I150)</f>
        <v>153527</v>
      </c>
      <c r="J151" s="38">
        <f t="shared" si="283"/>
        <v>660</v>
      </c>
      <c r="K151" s="38">
        <f t="shared" si="283"/>
        <v>0</v>
      </c>
      <c r="L151" s="38">
        <f t="shared" si="283"/>
        <v>154187</v>
      </c>
      <c r="M151" s="38">
        <f t="shared" si="283"/>
        <v>0</v>
      </c>
      <c r="N151" s="67">
        <f t="shared" ref="N151" si="284">SUM(N149:N150)</f>
        <v>154187</v>
      </c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  <c r="FY151" s="29"/>
      <c r="FZ151" s="29"/>
      <c r="GA151" s="29"/>
      <c r="GB151" s="29"/>
      <c r="GC151" s="29"/>
      <c r="GD151" s="29"/>
      <c r="GE151" s="29"/>
      <c r="GF151" s="29"/>
      <c r="GG151" s="29"/>
      <c r="GH151" s="29"/>
      <c r="GI151" s="29"/>
      <c r="GJ151" s="29"/>
      <c r="GK151" s="29"/>
      <c r="GL151" s="29"/>
      <c r="GM151" s="29"/>
      <c r="GN151" s="29"/>
      <c r="GO151" s="29"/>
      <c r="GP151" s="29"/>
      <c r="GQ151" s="29"/>
      <c r="GR151" s="29"/>
      <c r="GS151" s="29"/>
      <c r="GT151" s="29"/>
      <c r="GU151" s="29"/>
      <c r="GV151" s="29"/>
      <c r="GW151" s="29"/>
      <c r="GX151" s="29"/>
      <c r="GY151" s="29"/>
      <c r="GZ151" s="29"/>
      <c r="HA151" s="29"/>
      <c r="HB151" s="29"/>
      <c r="HC151" s="29"/>
      <c r="HD151" s="29"/>
      <c r="HE151" s="29"/>
      <c r="HF151" s="29"/>
      <c r="HG151" s="29"/>
      <c r="HH151" s="29"/>
      <c r="HI151" s="29"/>
      <c r="HJ151" s="29"/>
      <c r="HK151" s="29"/>
      <c r="HL151" s="29"/>
      <c r="HM151" s="29"/>
      <c r="HN151" s="29"/>
      <c r="HO151" s="29"/>
      <c r="HP151" s="29"/>
      <c r="HQ151" s="29"/>
      <c r="HR151" s="29"/>
    </row>
    <row r="152" spans="1:226" s="30" customFormat="1" x14ac:dyDescent="0.2">
      <c r="A152" s="73" t="s">
        <v>8</v>
      </c>
      <c r="B152" s="45">
        <v>13.75</v>
      </c>
      <c r="C152" s="46"/>
      <c r="D152" s="65">
        <v>13.75</v>
      </c>
      <c r="E152" s="49"/>
      <c r="F152" s="49"/>
      <c r="G152" s="49">
        <f t="shared" ref="G152" si="285">+B152+E152</f>
        <v>13.75</v>
      </c>
      <c r="H152" s="49">
        <f t="shared" ref="H152" si="286">+C152+F152</f>
        <v>0</v>
      </c>
      <c r="I152" s="49">
        <f t="shared" ref="I152" si="287">+G152+H152</f>
        <v>13.75</v>
      </c>
      <c r="J152" s="49"/>
      <c r="K152" s="49"/>
      <c r="L152" s="49">
        <f t="shared" ref="L152" si="288">+G152+J152</f>
        <v>13.75</v>
      </c>
      <c r="M152" s="49">
        <f t="shared" ref="M152" si="289">+H152+K152</f>
        <v>0</v>
      </c>
      <c r="N152" s="49">
        <f t="shared" ref="N152" si="290">+L152+M152</f>
        <v>13.75</v>
      </c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  <c r="FY152" s="29"/>
      <c r="FZ152" s="29"/>
      <c r="GA152" s="29"/>
      <c r="GB152" s="29"/>
      <c r="GC152" s="29"/>
      <c r="GD152" s="29"/>
      <c r="GE152" s="29"/>
      <c r="GF152" s="29"/>
      <c r="GG152" s="29"/>
      <c r="GH152" s="29"/>
      <c r="GI152" s="29"/>
      <c r="GJ152" s="29"/>
      <c r="GK152" s="29"/>
      <c r="GL152" s="29"/>
      <c r="GM152" s="29"/>
      <c r="GN152" s="29"/>
      <c r="GO152" s="29"/>
      <c r="GP152" s="29"/>
      <c r="GQ152" s="29"/>
      <c r="GR152" s="29"/>
      <c r="GS152" s="29"/>
      <c r="GT152" s="29"/>
      <c r="GU152" s="29"/>
      <c r="GV152" s="29"/>
      <c r="GW152" s="29"/>
      <c r="GX152" s="29"/>
      <c r="GY152" s="29"/>
      <c r="GZ152" s="29"/>
      <c r="HA152" s="29"/>
      <c r="HB152" s="29"/>
      <c r="HC152" s="29"/>
      <c r="HD152" s="29"/>
      <c r="HE152" s="29"/>
      <c r="HF152" s="29"/>
      <c r="HG152" s="29"/>
      <c r="HH152" s="29"/>
      <c r="HI152" s="29"/>
      <c r="HJ152" s="29"/>
      <c r="HK152" s="29"/>
      <c r="HL152" s="29"/>
      <c r="HM152" s="29"/>
      <c r="HN152" s="29"/>
      <c r="HO152" s="29"/>
      <c r="HP152" s="29"/>
      <c r="HQ152" s="29"/>
      <c r="HR152" s="29"/>
    </row>
    <row r="153" spans="1:226" x14ac:dyDescent="0.2">
      <c r="A153" s="1"/>
      <c r="B153" s="1"/>
      <c r="C153" s="1"/>
      <c r="D153" s="1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  <c r="EN153" s="6"/>
      <c r="EO153" s="6"/>
      <c r="EP153" s="6"/>
      <c r="EQ153" s="6"/>
      <c r="ER153" s="6"/>
      <c r="ES153" s="6"/>
      <c r="ET153" s="6"/>
      <c r="EU153" s="6"/>
      <c r="EV153" s="6"/>
      <c r="EW153" s="6"/>
      <c r="EX153" s="6"/>
      <c r="EY153" s="6"/>
      <c r="EZ153" s="6"/>
      <c r="FA153" s="6"/>
      <c r="FB153" s="6"/>
      <c r="FC153" s="6"/>
      <c r="FD153" s="6"/>
      <c r="FE153" s="6"/>
      <c r="FF153" s="6"/>
      <c r="FG153" s="6"/>
      <c r="FH153" s="6"/>
      <c r="FI153" s="6"/>
      <c r="FJ153" s="6"/>
      <c r="FK153" s="6"/>
      <c r="FL153" s="6"/>
      <c r="FM153" s="6"/>
      <c r="FN153" s="6"/>
      <c r="FO153" s="6"/>
      <c r="FP153" s="6"/>
      <c r="FQ153" s="6"/>
      <c r="FR153" s="6"/>
      <c r="FS153" s="6"/>
      <c r="FT153" s="6"/>
      <c r="FU153" s="6"/>
      <c r="FV153" s="6"/>
      <c r="FW153" s="6"/>
      <c r="FX153" s="6"/>
      <c r="FY153" s="6"/>
      <c r="FZ153" s="6"/>
      <c r="GA153" s="6"/>
      <c r="GB153" s="6"/>
      <c r="GC153" s="6"/>
      <c r="GD153" s="6"/>
      <c r="GE153" s="6"/>
      <c r="GF153" s="6"/>
      <c r="GG153" s="6"/>
      <c r="GH153" s="6"/>
      <c r="GI153" s="6"/>
      <c r="GJ153" s="6"/>
      <c r="GK153" s="6"/>
      <c r="GL153" s="6"/>
      <c r="GM153" s="6"/>
      <c r="GN153" s="6"/>
      <c r="GO153" s="6"/>
      <c r="GP153" s="6"/>
      <c r="GQ153" s="6"/>
      <c r="GR153" s="6"/>
      <c r="GS153" s="6"/>
      <c r="GT153" s="6"/>
      <c r="GU153" s="6"/>
      <c r="GV153" s="6"/>
      <c r="GW153" s="6"/>
      <c r="GX153" s="6"/>
      <c r="GY153" s="6"/>
      <c r="GZ153" s="6"/>
      <c r="HA153" s="6"/>
      <c r="HB153" s="6"/>
      <c r="HC153" s="6"/>
      <c r="HD153" s="6"/>
      <c r="HE153" s="6"/>
      <c r="HF153" s="6"/>
      <c r="HG153" s="6"/>
      <c r="HH153" s="6"/>
      <c r="HI153" s="6"/>
      <c r="HJ153" s="6"/>
      <c r="HK153" s="6"/>
      <c r="HL153" s="6"/>
      <c r="HM153" s="6"/>
      <c r="HN153" s="6"/>
      <c r="HO153" s="6"/>
      <c r="HP153" s="6"/>
      <c r="HQ153" s="6"/>
      <c r="HR153" s="6"/>
    </row>
    <row r="154" spans="1:226" x14ac:dyDescent="0.2">
      <c r="A154" s="3"/>
      <c r="B154" s="3"/>
      <c r="C154" s="3"/>
      <c r="D154" s="3"/>
    </row>
    <row r="155" spans="1:226" x14ac:dyDescent="0.2">
      <c r="A155" s="7"/>
      <c r="B155" s="7"/>
      <c r="C155" s="7"/>
      <c r="D155" s="7"/>
    </row>
    <row r="156" spans="1:226" ht="12.75" customHeight="1" x14ac:dyDescent="0.2">
      <c r="A156" s="106" t="s">
        <v>57</v>
      </c>
      <c r="B156" s="98" t="s">
        <v>14</v>
      </c>
      <c r="C156" s="98" t="s">
        <v>15</v>
      </c>
      <c r="D156" s="97" t="str">
        <f>+D4</f>
        <v xml:space="preserve">1/2025. (II.12.) önk. rendelet eredeti ei.összesen </v>
      </c>
      <c r="E156" s="93" t="s">
        <v>66</v>
      </c>
      <c r="F156" s="94"/>
      <c r="G156" s="97" t="s">
        <v>14</v>
      </c>
      <c r="H156" s="97" t="s">
        <v>15</v>
      </c>
      <c r="I156" s="97" t="str">
        <f>+I4</f>
        <v xml:space="preserve">6/2025. (IV.8.) önk. rendelet mód. ei.összesen </v>
      </c>
      <c r="J156" s="93" t="s">
        <v>66</v>
      </c>
      <c r="K156" s="94"/>
      <c r="L156" s="97" t="s">
        <v>14</v>
      </c>
      <c r="M156" s="97" t="s">
        <v>15</v>
      </c>
      <c r="N156" s="97" t="str">
        <f>+N4</f>
        <v xml:space="preserve">20/2025. (X.22.) önk. rendelet mód. ei.összesen </v>
      </c>
    </row>
    <row r="157" spans="1:226" ht="12.75" customHeight="1" x14ac:dyDescent="0.2">
      <c r="A157" s="107"/>
      <c r="B157" s="99"/>
      <c r="C157" s="99"/>
      <c r="D157" s="97"/>
      <c r="E157" s="95"/>
      <c r="F157" s="96"/>
      <c r="G157" s="97"/>
      <c r="H157" s="97"/>
      <c r="I157" s="97"/>
      <c r="J157" s="95"/>
      <c r="K157" s="96"/>
      <c r="L157" s="97"/>
      <c r="M157" s="97"/>
      <c r="N157" s="97"/>
    </row>
    <row r="158" spans="1:226" x14ac:dyDescent="0.2">
      <c r="A158" s="107"/>
      <c r="B158" s="99"/>
      <c r="C158" s="99"/>
      <c r="D158" s="97"/>
      <c r="E158" s="97" t="s">
        <v>67</v>
      </c>
      <c r="F158" s="97" t="s">
        <v>68</v>
      </c>
      <c r="G158" s="97"/>
      <c r="H158" s="97"/>
      <c r="I158" s="97"/>
      <c r="J158" s="97" t="s">
        <v>67</v>
      </c>
      <c r="K158" s="97" t="s">
        <v>68</v>
      </c>
      <c r="L158" s="97"/>
      <c r="M158" s="97"/>
      <c r="N158" s="97"/>
    </row>
    <row r="159" spans="1:226" x14ac:dyDescent="0.2">
      <c r="A159" s="81"/>
      <c r="B159" s="99"/>
      <c r="C159" s="99"/>
      <c r="D159" s="97"/>
      <c r="E159" s="97"/>
      <c r="F159" s="97"/>
      <c r="G159" s="97"/>
      <c r="H159" s="97"/>
      <c r="I159" s="97"/>
      <c r="J159" s="97"/>
      <c r="K159" s="97"/>
      <c r="L159" s="97"/>
      <c r="M159" s="97"/>
      <c r="N159" s="97"/>
    </row>
    <row r="160" spans="1:226" x14ac:dyDescent="0.2">
      <c r="A160" s="75" t="s">
        <v>1</v>
      </c>
      <c r="B160" s="9"/>
      <c r="C160" s="23"/>
      <c r="D160" s="23"/>
      <c r="E160" s="49"/>
      <c r="F160" s="49"/>
      <c r="G160" s="49"/>
      <c r="H160" s="49"/>
      <c r="I160" s="49"/>
      <c r="J160" s="49"/>
      <c r="K160" s="49"/>
      <c r="L160" s="49"/>
      <c r="M160" s="49"/>
      <c r="N160" s="49"/>
    </row>
    <row r="161" spans="1:14" x14ac:dyDescent="0.2">
      <c r="A161" s="76" t="s">
        <v>21</v>
      </c>
      <c r="B161" s="24"/>
      <c r="C161" s="24"/>
      <c r="D161" s="25">
        <f t="shared" ref="D161:D188" si="291">SUM(B161:C161)</f>
        <v>0</v>
      </c>
      <c r="E161" s="49"/>
      <c r="F161" s="49"/>
      <c r="G161" s="49">
        <f>+B161+E161</f>
        <v>0</v>
      </c>
      <c r="H161" s="49">
        <f>+C161+F161</f>
        <v>0</v>
      </c>
      <c r="I161" s="49">
        <f>+G161+H161</f>
        <v>0</v>
      </c>
      <c r="J161" s="49"/>
      <c r="K161" s="49"/>
      <c r="L161" s="49">
        <f>+G161+J161</f>
        <v>0</v>
      </c>
      <c r="M161" s="49">
        <f>+H161+K161</f>
        <v>0</v>
      </c>
      <c r="N161" s="49">
        <f>+L161+M161</f>
        <v>0</v>
      </c>
    </row>
    <row r="162" spans="1:14" x14ac:dyDescent="0.2">
      <c r="A162" s="77" t="s">
        <v>22</v>
      </c>
      <c r="B162" s="26"/>
      <c r="C162" s="26"/>
      <c r="D162" s="25">
        <f t="shared" si="291"/>
        <v>0</v>
      </c>
      <c r="E162" s="49"/>
      <c r="F162" s="49"/>
      <c r="G162" s="49">
        <f t="shared" ref="G162:G163" si="292">+B162+E162</f>
        <v>0</v>
      </c>
      <c r="H162" s="49">
        <f t="shared" ref="H162:H163" si="293">+C162+F162</f>
        <v>0</v>
      </c>
      <c r="I162" s="49">
        <f t="shared" ref="I162:I163" si="294">+G162+H162</f>
        <v>0</v>
      </c>
      <c r="J162" s="49"/>
      <c r="K162" s="49"/>
      <c r="L162" s="49">
        <f t="shared" ref="L162:L163" si="295">+G162+J162</f>
        <v>0</v>
      </c>
      <c r="M162" s="49">
        <f t="shared" ref="M162:M163" si="296">+H162+K162</f>
        <v>0</v>
      </c>
      <c r="N162" s="49">
        <f t="shared" ref="N162:N163" si="297">+L162+M162</f>
        <v>0</v>
      </c>
    </row>
    <row r="163" spans="1:14" x14ac:dyDescent="0.2">
      <c r="A163" s="77" t="s">
        <v>23</v>
      </c>
      <c r="B163" s="26"/>
      <c r="C163" s="26"/>
      <c r="D163" s="25">
        <f t="shared" si="291"/>
        <v>0</v>
      </c>
      <c r="E163" s="49"/>
      <c r="F163" s="49"/>
      <c r="G163" s="49">
        <f t="shared" si="292"/>
        <v>0</v>
      </c>
      <c r="H163" s="49">
        <f t="shared" si="293"/>
        <v>0</v>
      </c>
      <c r="I163" s="49">
        <f t="shared" si="294"/>
        <v>0</v>
      </c>
      <c r="J163" s="49"/>
      <c r="K163" s="49"/>
      <c r="L163" s="49">
        <f t="shared" si="295"/>
        <v>0</v>
      </c>
      <c r="M163" s="49">
        <f t="shared" si="296"/>
        <v>0</v>
      </c>
      <c r="N163" s="49">
        <f t="shared" si="297"/>
        <v>0</v>
      </c>
    </row>
    <row r="164" spans="1:14" x14ac:dyDescent="0.2">
      <c r="A164" s="13" t="s">
        <v>24</v>
      </c>
      <c r="B164" s="2">
        <f>SUM(B165:B175)</f>
        <v>5</v>
      </c>
      <c r="C164" s="2">
        <f>SUM(C165:C175)</f>
        <v>0</v>
      </c>
      <c r="D164" s="27">
        <f t="shared" si="291"/>
        <v>5</v>
      </c>
      <c r="E164" s="2">
        <f t="shared" ref="E164" si="298">SUM(E165:E175)</f>
        <v>0</v>
      </c>
      <c r="F164" s="2">
        <f t="shared" ref="F164" si="299">SUM(F165:F175)</f>
        <v>0</v>
      </c>
      <c r="G164" s="2">
        <f t="shared" ref="G164" si="300">SUM(G165:G175)</f>
        <v>5</v>
      </c>
      <c r="H164" s="2">
        <f t="shared" ref="H164" si="301">SUM(H165:H175)</f>
        <v>0</v>
      </c>
      <c r="I164" s="2">
        <f t="shared" ref="I164:M164" si="302">SUM(I165:I175)</f>
        <v>5</v>
      </c>
      <c r="J164" s="2">
        <f t="shared" si="302"/>
        <v>0</v>
      </c>
      <c r="K164" s="2">
        <f t="shared" si="302"/>
        <v>0</v>
      </c>
      <c r="L164" s="2">
        <f t="shared" si="302"/>
        <v>5</v>
      </c>
      <c r="M164" s="2">
        <f t="shared" si="302"/>
        <v>0</v>
      </c>
      <c r="N164" s="2">
        <f t="shared" ref="N164" si="303">SUM(N165:N175)</f>
        <v>5</v>
      </c>
    </row>
    <row r="165" spans="1:14" x14ac:dyDescent="0.2">
      <c r="A165" s="78" t="s">
        <v>25</v>
      </c>
      <c r="B165" s="5"/>
      <c r="C165" s="5"/>
      <c r="D165" s="28">
        <f t="shared" si="291"/>
        <v>0</v>
      </c>
      <c r="E165" s="49"/>
      <c r="F165" s="49"/>
      <c r="G165" s="49"/>
      <c r="H165" s="49"/>
      <c r="I165" s="49"/>
      <c r="J165" s="49"/>
      <c r="K165" s="49"/>
      <c r="L165" s="49"/>
      <c r="M165" s="49"/>
      <c r="N165" s="49"/>
    </row>
    <row r="166" spans="1:14" x14ac:dyDescent="0.2">
      <c r="A166" s="78" t="s">
        <v>26</v>
      </c>
      <c r="B166" s="4"/>
      <c r="C166" s="4"/>
      <c r="D166" s="28">
        <f t="shared" si="291"/>
        <v>0</v>
      </c>
      <c r="E166" s="49"/>
      <c r="F166" s="49"/>
      <c r="G166" s="49">
        <f t="shared" ref="G166:G175" si="304">+B166+E166</f>
        <v>0</v>
      </c>
      <c r="H166" s="49">
        <f t="shared" ref="H166:H175" si="305">+C166+F166</f>
        <v>0</v>
      </c>
      <c r="I166" s="49">
        <f t="shared" ref="I166:I175" si="306">+G166+H166</f>
        <v>0</v>
      </c>
      <c r="J166" s="49"/>
      <c r="K166" s="49"/>
      <c r="L166" s="49">
        <f t="shared" ref="L166:L175" si="307">+G166+J166</f>
        <v>0</v>
      </c>
      <c r="M166" s="49">
        <f t="shared" ref="M166:M175" si="308">+H166+K166</f>
        <v>0</v>
      </c>
      <c r="N166" s="49">
        <f t="shared" ref="N166:N175" si="309">+L166+M166</f>
        <v>0</v>
      </c>
    </row>
    <row r="167" spans="1:14" x14ac:dyDescent="0.2">
      <c r="A167" s="78" t="s">
        <v>0</v>
      </c>
      <c r="B167" s="4"/>
      <c r="C167" s="4"/>
      <c r="D167" s="28">
        <f t="shared" si="291"/>
        <v>0</v>
      </c>
      <c r="E167" s="49"/>
      <c r="F167" s="49"/>
      <c r="G167" s="49">
        <f t="shared" si="304"/>
        <v>0</v>
      </c>
      <c r="H167" s="49">
        <f t="shared" si="305"/>
        <v>0</v>
      </c>
      <c r="I167" s="49">
        <f t="shared" si="306"/>
        <v>0</v>
      </c>
      <c r="J167" s="49"/>
      <c r="K167" s="49"/>
      <c r="L167" s="49">
        <f t="shared" si="307"/>
        <v>0</v>
      </c>
      <c r="M167" s="49">
        <f t="shared" si="308"/>
        <v>0</v>
      </c>
      <c r="N167" s="49">
        <f t="shared" si="309"/>
        <v>0</v>
      </c>
    </row>
    <row r="168" spans="1:14" x14ac:dyDescent="0.2">
      <c r="A168" s="78" t="s">
        <v>27</v>
      </c>
      <c r="B168" s="17"/>
      <c r="C168" s="17"/>
      <c r="D168" s="28">
        <f t="shared" si="291"/>
        <v>0</v>
      </c>
      <c r="E168" s="49"/>
      <c r="F168" s="49"/>
      <c r="G168" s="49">
        <f t="shared" si="304"/>
        <v>0</v>
      </c>
      <c r="H168" s="49">
        <f t="shared" si="305"/>
        <v>0</v>
      </c>
      <c r="I168" s="49">
        <f t="shared" si="306"/>
        <v>0</v>
      </c>
      <c r="J168" s="49"/>
      <c r="K168" s="49"/>
      <c r="L168" s="49">
        <f t="shared" si="307"/>
        <v>0</v>
      </c>
      <c r="M168" s="49">
        <f t="shared" si="308"/>
        <v>0</v>
      </c>
      <c r="N168" s="49">
        <f t="shared" si="309"/>
        <v>0</v>
      </c>
    </row>
    <row r="169" spans="1:14" x14ac:dyDescent="0.2">
      <c r="A169" s="78" t="s">
        <v>52</v>
      </c>
      <c r="B169" s="17"/>
      <c r="C169" s="17"/>
      <c r="D169" s="28">
        <f t="shared" si="291"/>
        <v>0</v>
      </c>
      <c r="E169" s="49"/>
      <c r="F169" s="49"/>
      <c r="G169" s="49">
        <f t="shared" si="304"/>
        <v>0</v>
      </c>
      <c r="H169" s="49">
        <f t="shared" si="305"/>
        <v>0</v>
      </c>
      <c r="I169" s="49">
        <f t="shared" si="306"/>
        <v>0</v>
      </c>
      <c r="J169" s="49"/>
      <c r="K169" s="49"/>
      <c r="L169" s="49">
        <f t="shared" si="307"/>
        <v>0</v>
      </c>
      <c r="M169" s="49">
        <f t="shared" si="308"/>
        <v>0</v>
      </c>
      <c r="N169" s="49">
        <f t="shared" si="309"/>
        <v>0</v>
      </c>
    </row>
    <row r="170" spans="1:14" x14ac:dyDescent="0.2">
      <c r="A170" s="78" t="s">
        <v>29</v>
      </c>
      <c r="B170" s="17"/>
      <c r="C170" s="17"/>
      <c r="D170" s="28">
        <f t="shared" si="291"/>
        <v>0</v>
      </c>
      <c r="E170" s="49"/>
      <c r="F170" s="49"/>
      <c r="G170" s="49">
        <f t="shared" si="304"/>
        <v>0</v>
      </c>
      <c r="H170" s="49">
        <f t="shared" si="305"/>
        <v>0</v>
      </c>
      <c r="I170" s="49">
        <f t="shared" si="306"/>
        <v>0</v>
      </c>
      <c r="J170" s="49"/>
      <c r="K170" s="49"/>
      <c r="L170" s="49">
        <f t="shared" si="307"/>
        <v>0</v>
      </c>
      <c r="M170" s="49">
        <f t="shared" si="308"/>
        <v>0</v>
      </c>
      <c r="N170" s="49">
        <f t="shared" si="309"/>
        <v>0</v>
      </c>
    </row>
    <row r="171" spans="1:14" x14ac:dyDescent="0.2">
      <c r="A171" s="78" t="s">
        <v>30</v>
      </c>
      <c r="B171" s="17"/>
      <c r="C171" s="17"/>
      <c r="D171" s="28">
        <f t="shared" si="291"/>
        <v>0</v>
      </c>
      <c r="E171" s="49"/>
      <c r="F171" s="49"/>
      <c r="G171" s="49">
        <f t="shared" si="304"/>
        <v>0</v>
      </c>
      <c r="H171" s="49">
        <f t="shared" si="305"/>
        <v>0</v>
      </c>
      <c r="I171" s="49">
        <f t="shared" si="306"/>
        <v>0</v>
      </c>
      <c r="J171" s="49"/>
      <c r="K171" s="49"/>
      <c r="L171" s="49">
        <f t="shared" si="307"/>
        <v>0</v>
      </c>
      <c r="M171" s="49">
        <f t="shared" si="308"/>
        <v>0</v>
      </c>
      <c r="N171" s="49">
        <f t="shared" si="309"/>
        <v>0</v>
      </c>
    </row>
    <row r="172" spans="1:14" x14ac:dyDescent="0.2">
      <c r="A172" s="78" t="s">
        <v>31</v>
      </c>
      <c r="B172" s="17"/>
      <c r="C172" s="17"/>
      <c r="D172" s="28">
        <f t="shared" si="291"/>
        <v>0</v>
      </c>
      <c r="E172" s="49"/>
      <c r="F172" s="49"/>
      <c r="G172" s="49">
        <f t="shared" si="304"/>
        <v>0</v>
      </c>
      <c r="H172" s="49">
        <f t="shared" si="305"/>
        <v>0</v>
      </c>
      <c r="I172" s="49">
        <f t="shared" si="306"/>
        <v>0</v>
      </c>
      <c r="J172" s="49"/>
      <c r="K172" s="49"/>
      <c r="L172" s="49">
        <f t="shared" si="307"/>
        <v>0</v>
      </c>
      <c r="M172" s="49">
        <f t="shared" si="308"/>
        <v>0</v>
      </c>
      <c r="N172" s="49">
        <f t="shared" si="309"/>
        <v>0</v>
      </c>
    </row>
    <row r="173" spans="1:14" x14ac:dyDescent="0.2">
      <c r="A173" s="78" t="s">
        <v>32</v>
      </c>
      <c r="B173" s="17"/>
      <c r="C173" s="17"/>
      <c r="D173" s="28">
        <f t="shared" si="291"/>
        <v>0</v>
      </c>
      <c r="E173" s="49"/>
      <c r="F173" s="49"/>
      <c r="G173" s="49">
        <f t="shared" si="304"/>
        <v>0</v>
      </c>
      <c r="H173" s="49">
        <f t="shared" si="305"/>
        <v>0</v>
      </c>
      <c r="I173" s="49">
        <f t="shared" si="306"/>
        <v>0</v>
      </c>
      <c r="J173" s="49"/>
      <c r="K173" s="49"/>
      <c r="L173" s="49">
        <f t="shared" si="307"/>
        <v>0</v>
      </c>
      <c r="M173" s="49">
        <f t="shared" si="308"/>
        <v>0</v>
      </c>
      <c r="N173" s="49">
        <f t="shared" si="309"/>
        <v>0</v>
      </c>
    </row>
    <row r="174" spans="1:14" s="30" customFormat="1" x14ac:dyDescent="0.2">
      <c r="A174" s="78" t="s">
        <v>33</v>
      </c>
      <c r="B174" s="17"/>
      <c r="C174" s="17"/>
      <c r="D174" s="28">
        <f t="shared" si="291"/>
        <v>0</v>
      </c>
      <c r="E174" s="49"/>
      <c r="F174" s="49"/>
      <c r="G174" s="49">
        <f t="shared" si="304"/>
        <v>0</v>
      </c>
      <c r="H174" s="49">
        <f t="shared" si="305"/>
        <v>0</v>
      </c>
      <c r="I174" s="49">
        <f t="shared" si="306"/>
        <v>0</v>
      </c>
      <c r="J174" s="49"/>
      <c r="K174" s="49"/>
      <c r="L174" s="49">
        <f t="shared" si="307"/>
        <v>0</v>
      </c>
      <c r="M174" s="49">
        <f t="shared" si="308"/>
        <v>0</v>
      </c>
      <c r="N174" s="49">
        <f t="shared" si="309"/>
        <v>0</v>
      </c>
    </row>
    <row r="175" spans="1:14" x14ac:dyDescent="0.2">
      <c r="A175" s="78" t="s">
        <v>34</v>
      </c>
      <c r="B175" s="17">
        <v>5</v>
      </c>
      <c r="C175" s="17"/>
      <c r="D175" s="28">
        <f t="shared" si="291"/>
        <v>5</v>
      </c>
      <c r="E175" s="49"/>
      <c r="F175" s="49"/>
      <c r="G175" s="49">
        <f t="shared" si="304"/>
        <v>5</v>
      </c>
      <c r="H175" s="49">
        <f t="shared" si="305"/>
        <v>0</v>
      </c>
      <c r="I175" s="49">
        <f t="shared" si="306"/>
        <v>5</v>
      </c>
      <c r="J175" s="49"/>
      <c r="K175" s="49"/>
      <c r="L175" s="49">
        <f t="shared" si="307"/>
        <v>5</v>
      </c>
      <c r="M175" s="49">
        <f t="shared" si="308"/>
        <v>0</v>
      </c>
      <c r="N175" s="49">
        <f t="shared" si="309"/>
        <v>5</v>
      </c>
    </row>
    <row r="176" spans="1:14" x14ac:dyDescent="0.2">
      <c r="A176" s="13" t="s">
        <v>20</v>
      </c>
      <c r="B176" s="15">
        <f>SUM(B178:B182)</f>
        <v>0</v>
      </c>
      <c r="C176" s="15">
        <f>SUM(C178:C182)</f>
        <v>0</v>
      </c>
      <c r="D176" s="27">
        <f t="shared" si="291"/>
        <v>0</v>
      </c>
      <c r="E176" s="15">
        <f t="shared" ref="E176:I176" si="310">SUM(E178:E182)</f>
        <v>0</v>
      </c>
      <c r="F176" s="15">
        <f t="shared" si="310"/>
        <v>0</v>
      </c>
      <c r="G176" s="15">
        <f t="shared" si="310"/>
        <v>0</v>
      </c>
      <c r="H176" s="15">
        <f t="shared" si="310"/>
        <v>0</v>
      </c>
      <c r="I176" s="15">
        <f t="shared" si="310"/>
        <v>0</v>
      </c>
      <c r="J176" s="15">
        <f t="shared" ref="J176:N176" si="311">SUM(J178:J182)</f>
        <v>0</v>
      </c>
      <c r="K176" s="15">
        <f t="shared" si="311"/>
        <v>0</v>
      </c>
      <c r="L176" s="15">
        <f t="shared" si="311"/>
        <v>0</v>
      </c>
      <c r="M176" s="15">
        <f t="shared" si="311"/>
        <v>0</v>
      </c>
      <c r="N176" s="15">
        <f t="shared" si="311"/>
        <v>0</v>
      </c>
    </row>
    <row r="177" spans="1:229" x14ac:dyDescent="0.2">
      <c r="A177" s="18" t="s">
        <v>25</v>
      </c>
      <c r="B177" s="17"/>
      <c r="C177" s="17"/>
      <c r="D177" s="28">
        <f t="shared" si="291"/>
        <v>0</v>
      </c>
      <c r="E177" s="49"/>
      <c r="F177" s="49"/>
      <c r="G177" s="49"/>
      <c r="H177" s="49"/>
      <c r="I177" s="49"/>
      <c r="J177" s="49"/>
      <c r="K177" s="49"/>
      <c r="L177" s="49"/>
      <c r="M177" s="49"/>
      <c r="N177" s="49"/>
    </row>
    <row r="178" spans="1:229" x14ac:dyDescent="0.2">
      <c r="A178" s="18" t="s">
        <v>35</v>
      </c>
      <c r="B178" s="17"/>
      <c r="C178" s="17"/>
      <c r="D178" s="28">
        <f t="shared" si="291"/>
        <v>0</v>
      </c>
      <c r="E178" s="49"/>
      <c r="F178" s="49"/>
      <c r="G178" s="49">
        <f t="shared" ref="G178:G184" si="312">+B178+E178</f>
        <v>0</v>
      </c>
      <c r="H178" s="49">
        <f t="shared" ref="H178:H184" si="313">+C178+F178</f>
        <v>0</v>
      </c>
      <c r="I178" s="49">
        <f t="shared" ref="I178:I184" si="314">+G178+H178</f>
        <v>0</v>
      </c>
      <c r="J178" s="49"/>
      <c r="K178" s="49"/>
      <c r="L178" s="49">
        <f t="shared" ref="L178:L184" si="315">+G178+J178</f>
        <v>0</v>
      </c>
      <c r="M178" s="49">
        <f t="shared" ref="M178:M184" si="316">+H178+K178</f>
        <v>0</v>
      </c>
      <c r="N178" s="49">
        <f t="shared" ref="N178:N184" si="317">+L178+M178</f>
        <v>0</v>
      </c>
    </row>
    <row r="179" spans="1:229" x14ac:dyDescent="0.2">
      <c r="A179" s="18" t="s">
        <v>36</v>
      </c>
      <c r="B179" s="17"/>
      <c r="C179" s="17"/>
      <c r="D179" s="28">
        <f t="shared" si="291"/>
        <v>0</v>
      </c>
      <c r="E179" s="49"/>
      <c r="F179" s="49"/>
      <c r="G179" s="49">
        <f t="shared" si="312"/>
        <v>0</v>
      </c>
      <c r="H179" s="49">
        <f t="shared" si="313"/>
        <v>0</v>
      </c>
      <c r="I179" s="49">
        <f t="shared" si="314"/>
        <v>0</v>
      </c>
      <c r="J179" s="49"/>
      <c r="K179" s="49"/>
      <c r="L179" s="49">
        <f t="shared" si="315"/>
        <v>0</v>
      </c>
      <c r="M179" s="49">
        <f t="shared" si="316"/>
        <v>0</v>
      </c>
      <c r="N179" s="49">
        <f t="shared" si="317"/>
        <v>0</v>
      </c>
    </row>
    <row r="180" spans="1:229" s="30" customFormat="1" x14ac:dyDescent="0.2">
      <c r="A180" s="18" t="s">
        <v>37</v>
      </c>
      <c r="B180" s="17"/>
      <c r="C180" s="17"/>
      <c r="D180" s="28">
        <f t="shared" si="291"/>
        <v>0</v>
      </c>
      <c r="E180" s="49"/>
      <c r="F180" s="49"/>
      <c r="G180" s="49">
        <f t="shared" si="312"/>
        <v>0</v>
      </c>
      <c r="H180" s="49">
        <f t="shared" si="313"/>
        <v>0</v>
      </c>
      <c r="I180" s="49">
        <f t="shared" si="314"/>
        <v>0</v>
      </c>
      <c r="J180" s="49"/>
      <c r="K180" s="49"/>
      <c r="L180" s="49">
        <f t="shared" si="315"/>
        <v>0</v>
      </c>
      <c r="M180" s="49">
        <f t="shared" si="316"/>
        <v>0</v>
      </c>
      <c r="N180" s="49">
        <f t="shared" si="317"/>
        <v>0</v>
      </c>
    </row>
    <row r="181" spans="1:229" s="30" customFormat="1" x14ac:dyDescent="0.2">
      <c r="A181" s="18" t="s">
        <v>38</v>
      </c>
      <c r="B181" s="17"/>
      <c r="C181" s="17"/>
      <c r="D181" s="28">
        <f t="shared" si="291"/>
        <v>0</v>
      </c>
      <c r="E181" s="49"/>
      <c r="F181" s="49"/>
      <c r="G181" s="49">
        <f t="shared" si="312"/>
        <v>0</v>
      </c>
      <c r="H181" s="49">
        <f t="shared" si="313"/>
        <v>0</v>
      </c>
      <c r="I181" s="49">
        <f t="shared" si="314"/>
        <v>0</v>
      </c>
      <c r="J181" s="49"/>
      <c r="K181" s="49"/>
      <c r="L181" s="49">
        <f t="shared" si="315"/>
        <v>0</v>
      </c>
      <c r="M181" s="49">
        <f t="shared" si="316"/>
        <v>0</v>
      </c>
      <c r="N181" s="49">
        <f t="shared" si="317"/>
        <v>0</v>
      </c>
    </row>
    <row r="182" spans="1:229" s="30" customFormat="1" x14ac:dyDescent="0.2">
      <c r="A182" s="18" t="s">
        <v>39</v>
      </c>
      <c r="B182" s="17"/>
      <c r="C182" s="17"/>
      <c r="D182" s="28">
        <f t="shared" si="291"/>
        <v>0</v>
      </c>
      <c r="E182" s="49"/>
      <c r="F182" s="49"/>
      <c r="G182" s="49">
        <f t="shared" si="312"/>
        <v>0</v>
      </c>
      <c r="H182" s="49">
        <f t="shared" si="313"/>
        <v>0</v>
      </c>
      <c r="I182" s="49">
        <f t="shared" si="314"/>
        <v>0</v>
      </c>
      <c r="J182" s="49"/>
      <c r="K182" s="49"/>
      <c r="L182" s="49">
        <f t="shared" si="315"/>
        <v>0</v>
      </c>
      <c r="M182" s="49">
        <f t="shared" si="316"/>
        <v>0</v>
      </c>
      <c r="N182" s="49">
        <f t="shared" si="317"/>
        <v>0</v>
      </c>
    </row>
    <row r="183" spans="1:229" s="30" customFormat="1" x14ac:dyDescent="0.2">
      <c r="A183" s="77" t="s">
        <v>40</v>
      </c>
      <c r="B183" s="19"/>
      <c r="C183" s="19"/>
      <c r="D183" s="25">
        <f t="shared" si="291"/>
        <v>0</v>
      </c>
      <c r="E183" s="49"/>
      <c r="F183" s="49"/>
      <c r="G183" s="49">
        <f t="shared" si="312"/>
        <v>0</v>
      </c>
      <c r="H183" s="49">
        <f t="shared" si="313"/>
        <v>0</v>
      </c>
      <c r="I183" s="49">
        <f t="shared" si="314"/>
        <v>0</v>
      </c>
      <c r="J183" s="49"/>
      <c r="K183" s="49"/>
      <c r="L183" s="49">
        <f t="shared" si="315"/>
        <v>0</v>
      </c>
      <c r="M183" s="49">
        <f t="shared" si="316"/>
        <v>0</v>
      </c>
      <c r="N183" s="49">
        <f t="shared" si="317"/>
        <v>0</v>
      </c>
    </row>
    <row r="184" spans="1:229" s="30" customFormat="1" x14ac:dyDescent="0.2">
      <c r="A184" s="77" t="s">
        <v>41</v>
      </c>
      <c r="B184" s="31"/>
      <c r="C184" s="31"/>
      <c r="D184" s="25">
        <f t="shared" si="291"/>
        <v>0</v>
      </c>
      <c r="E184" s="49"/>
      <c r="F184" s="49"/>
      <c r="G184" s="49">
        <f t="shared" si="312"/>
        <v>0</v>
      </c>
      <c r="H184" s="49">
        <f t="shared" si="313"/>
        <v>0</v>
      </c>
      <c r="I184" s="49">
        <f t="shared" si="314"/>
        <v>0</v>
      </c>
      <c r="J184" s="49"/>
      <c r="K184" s="49"/>
      <c r="L184" s="49">
        <f t="shared" si="315"/>
        <v>0</v>
      </c>
      <c r="M184" s="49">
        <f t="shared" si="316"/>
        <v>0</v>
      </c>
      <c r="N184" s="49">
        <f t="shared" si="317"/>
        <v>0</v>
      </c>
    </row>
    <row r="185" spans="1:229" x14ac:dyDescent="0.2">
      <c r="A185" s="13" t="s">
        <v>42</v>
      </c>
      <c r="B185" s="15">
        <f>SUM(B161,B162,B163,B164,B176,B183,B184)</f>
        <v>5</v>
      </c>
      <c r="C185" s="15">
        <f>SUM(C161,C162,C163,C164,C176,C183,C184)</f>
        <v>0</v>
      </c>
      <c r="D185" s="27">
        <f t="shared" si="291"/>
        <v>5</v>
      </c>
      <c r="E185" s="15">
        <f t="shared" ref="E185" si="318">SUM(E161,E162,E163,E164,E176,E183,E184)</f>
        <v>0</v>
      </c>
      <c r="F185" s="15">
        <f t="shared" ref="F185" si="319">SUM(F161,F162,F163,F164,F176,F183,F184)</f>
        <v>0</v>
      </c>
      <c r="G185" s="15">
        <f t="shared" ref="G185" si="320">SUM(G161,G162,G163,G164,G176,G183,G184)</f>
        <v>5</v>
      </c>
      <c r="H185" s="15">
        <f t="shared" ref="H185" si="321">SUM(H161,H162,H163,H164,H176,H183,H184)</f>
        <v>0</v>
      </c>
      <c r="I185" s="15">
        <f t="shared" ref="I185:M185" si="322">SUM(I161,I162,I163,I164,I176,I183,I184)</f>
        <v>5</v>
      </c>
      <c r="J185" s="15">
        <f t="shared" si="322"/>
        <v>0</v>
      </c>
      <c r="K185" s="15">
        <f t="shared" si="322"/>
        <v>0</v>
      </c>
      <c r="L185" s="15">
        <f t="shared" si="322"/>
        <v>5</v>
      </c>
      <c r="M185" s="15">
        <f t="shared" si="322"/>
        <v>0</v>
      </c>
      <c r="N185" s="15">
        <f t="shared" ref="N185" si="323">SUM(N161,N162,N163,N164,N176,N183,N184)</f>
        <v>5</v>
      </c>
    </row>
    <row r="186" spans="1:229" x14ac:dyDescent="0.2">
      <c r="A186" s="79" t="s">
        <v>69</v>
      </c>
      <c r="B186" s="69"/>
      <c r="C186" s="15"/>
      <c r="D186" s="27"/>
      <c r="E186" s="70">
        <v>167</v>
      </c>
      <c r="F186" s="71"/>
      <c r="G186" s="24">
        <f>+B186+E186</f>
        <v>167</v>
      </c>
      <c r="H186" s="23">
        <f>+C186+F186</f>
        <v>0</v>
      </c>
      <c r="I186" s="25">
        <f>SUM(G186:H186)</f>
        <v>167</v>
      </c>
      <c r="J186" s="70"/>
      <c r="K186" s="71"/>
      <c r="L186" s="24">
        <f>+G186+J186</f>
        <v>167</v>
      </c>
      <c r="M186" s="23">
        <f>+H186+K186</f>
        <v>0</v>
      </c>
      <c r="N186" s="25">
        <f>SUM(L186:M186)</f>
        <v>167</v>
      </c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  <c r="EK186" s="6"/>
      <c r="EL186" s="6"/>
      <c r="EM186" s="6"/>
      <c r="EN186" s="6"/>
      <c r="EO186" s="6"/>
      <c r="EP186" s="6"/>
      <c r="EQ186" s="6"/>
      <c r="ER186" s="6"/>
      <c r="ES186" s="6"/>
      <c r="ET186" s="6"/>
      <c r="EU186" s="6"/>
      <c r="EV186" s="6"/>
      <c r="EW186" s="6"/>
      <c r="EX186" s="6"/>
      <c r="EY186" s="6"/>
      <c r="EZ186" s="6"/>
      <c r="FA186" s="6"/>
      <c r="FB186" s="6"/>
      <c r="FC186" s="6"/>
      <c r="FD186" s="6"/>
      <c r="FE186" s="6"/>
      <c r="FF186" s="6"/>
      <c r="FG186" s="6"/>
      <c r="FH186" s="6"/>
      <c r="FI186" s="6"/>
      <c r="FJ186" s="6"/>
      <c r="FK186" s="6"/>
      <c r="FL186" s="6"/>
      <c r="FM186" s="6"/>
      <c r="FN186" s="6"/>
      <c r="FO186" s="6"/>
      <c r="FP186" s="6"/>
      <c r="FQ186" s="6"/>
      <c r="FR186" s="6"/>
      <c r="FS186" s="6"/>
      <c r="FT186" s="6"/>
      <c r="FU186" s="6"/>
      <c r="FV186" s="6"/>
      <c r="FW186" s="6"/>
      <c r="FX186" s="6"/>
      <c r="FY186" s="6"/>
      <c r="FZ186" s="6"/>
      <c r="GA186" s="6"/>
      <c r="GB186" s="6"/>
      <c r="GC186" s="6"/>
      <c r="GD186" s="6"/>
      <c r="GE186" s="6"/>
      <c r="GF186" s="6"/>
      <c r="GG186" s="6"/>
      <c r="GH186" s="6"/>
      <c r="GI186" s="6"/>
      <c r="GJ186" s="6"/>
      <c r="GK186" s="6"/>
      <c r="GL186" s="6"/>
      <c r="GM186" s="6"/>
      <c r="GN186" s="6"/>
      <c r="GO186" s="6"/>
      <c r="GP186" s="6"/>
      <c r="GQ186" s="6"/>
      <c r="GR186" s="6"/>
      <c r="GS186" s="6"/>
      <c r="GT186" s="6"/>
      <c r="GU186" s="6"/>
      <c r="GV186" s="6"/>
      <c r="GW186" s="6"/>
      <c r="GX186" s="6"/>
      <c r="GY186" s="6"/>
      <c r="GZ186" s="6"/>
      <c r="HA186" s="6"/>
      <c r="HB186" s="6"/>
      <c r="HC186" s="6"/>
      <c r="HD186" s="6"/>
      <c r="HE186" s="6"/>
      <c r="HF186" s="6"/>
      <c r="HG186" s="6"/>
      <c r="HH186" s="6"/>
      <c r="HI186" s="6"/>
      <c r="HJ186" s="6"/>
      <c r="HK186" s="6"/>
      <c r="HL186" s="6"/>
      <c r="HM186" s="6"/>
      <c r="HN186" s="6"/>
      <c r="HO186" s="6"/>
      <c r="HP186" s="6"/>
      <c r="HQ186" s="6"/>
      <c r="HR186" s="6"/>
      <c r="HS186" s="6"/>
      <c r="HT186" s="6"/>
      <c r="HU186" s="6"/>
    </row>
    <row r="187" spans="1:229" s="30" customFormat="1" x14ac:dyDescent="0.2">
      <c r="A187" s="19" t="s">
        <v>60</v>
      </c>
      <c r="B187" s="50">
        <v>216136</v>
      </c>
      <c r="C187" s="38"/>
      <c r="D187" s="25">
        <f t="shared" si="291"/>
        <v>216136</v>
      </c>
      <c r="E187" s="49">
        <v>25404</v>
      </c>
      <c r="F187" s="49"/>
      <c r="G187" s="49">
        <f t="shared" ref="G187" si="324">+B187+E187</f>
        <v>241540</v>
      </c>
      <c r="H187" s="49">
        <f t="shared" ref="H187" si="325">+C187+F187</f>
        <v>0</v>
      </c>
      <c r="I187" s="49">
        <f t="shared" ref="I187" si="326">+G187+H187</f>
        <v>241540</v>
      </c>
      <c r="J187" s="49">
        <v>1029</v>
      </c>
      <c r="K187" s="49"/>
      <c r="L187" s="49">
        <f t="shared" ref="L187" si="327">+G187+J187</f>
        <v>242569</v>
      </c>
      <c r="M187" s="49">
        <f t="shared" ref="M187" si="328">+H187+K187</f>
        <v>0</v>
      </c>
      <c r="N187" s="49">
        <f t="shared" ref="N187" si="329">+L187+M187</f>
        <v>242569</v>
      </c>
    </row>
    <row r="188" spans="1:229" x14ac:dyDescent="0.2">
      <c r="A188" s="13" t="s">
        <v>43</v>
      </c>
      <c r="B188" s="15">
        <f>SUM(B185:B187)</f>
        <v>216141</v>
      </c>
      <c r="C188" s="15">
        <f>SUM(C185:C187)</f>
        <v>0</v>
      </c>
      <c r="D188" s="27">
        <f t="shared" si="291"/>
        <v>216141</v>
      </c>
      <c r="E188" s="15">
        <f t="shared" ref="E188" si="330">SUM(E185:E187)</f>
        <v>25571</v>
      </c>
      <c r="F188" s="15">
        <f t="shared" ref="F188" si="331">SUM(F185:F187)</f>
        <v>0</v>
      </c>
      <c r="G188" s="15">
        <f t="shared" ref="G188" si="332">SUM(G185:G187)</f>
        <v>241712</v>
      </c>
      <c r="H188" s="15">
        <f t="shared" ref="H188" si="333">SUM(H185:H187)</f>
        <v>0</v>
      </c>
      <c r="I188" s="15">
        <f t="shared" ref="I188:M188" si="334">SUM(I185:I187)</f>
        <v>241712</v>
      </c>
      <c r="J188" s="15">
        <f t="shared" si="334"/>
        <v>1029</v>
      </c>
      <c r="K188" s="15">
        <f t="shared" si="334"/>
        <v>0</v>
      </c>
      <c r="L188" s="15">
        <f t="shared" si="334"/>
        <v>242741</v>
      </c>
      <c r="M188" s="15">
        <f t="shared" si="334"/>
        <v>0</v>
      </c>
      <c r="N188" s="15">
        <f t="shared" ref="N188" si="335">SUM(N185:N187)</f>
        <v>242741</v>
      </c>
    </row>
    <row r="189" spans="1:229" x14ac:dyDescent="0.2">
      <c r="A189" s="77"/>
      <c r="B189" s="34"/>
      <c r="C189" s="35"/>
      <c r="D189" s="25"/>
      <c r="E189" s="49"/>
      <c r="F189" s="49"/>
      <c r="G189" s="49"/>
      <c r="H189" s="49"/>
      <c r="I189" s="49"/>
      <c r="J189" s="49"/>
      <c r="K189" s="49"/>
      <c r="L189" s="49"/>
      <c r="M189" s="49"/>
      <c r="N189" s="49"/>
    </row>
    <row r="190" spans="1:229" x14ac:dyDescent="0.2">
      <c r="A190" s="80" t="s">
        <v>2</v>
      </c>
      <c r="B190" s="36"/>
      <c r="C190" s="35"/>
      <c r="D190" s="25"/>
      <c r="E190" s="49"/>
      <c r="F190" s="49"/>
      <c r="G190" s="49"/>
      <c r="H190" s="49"/>
      <c r="I190" s="49"/>
      <c r="J190" s="49"/>
      <c r="K190" s="49"/>
      <c r="L190" s="49"/>
      <c r="M190" s="49"/>
      <c r="N190" s="49"/>
    </row>
    <row r="191" spans="1:229" x14ac:dyDescent="0.2">
      <c r="A191" s="77" t="s">
        <v>3</v>
      </c>
      <c r="B191" s="36">
        <v>168975</v>
      </c>
      <c r="C191" s="35"/>
      <c r="D191" s="25">
        <f t="shared" ref="D191:D205" si="336">SUM(B191:C191)</f>
        <v>168975</v>
      </c>
      <c r="E191" s="49">
        <v>22198</v>
      </c>
      <c r="F191" s="49"/>
      <c r="G191" s="49">
        <f t="shared" ref="G191:G192" si="337">+B191+E191</f>
        <v>191173</v>
      </c>
      <c r="H191" s="49">
        <f t="shared" ref="H191:H192" si="338">+C191+F191</f>
        <v>0</v>
      </c>
      <c r="I191" s="49">
        <f t="shared" ref="I191:I192" si="339">+G191+H191</f>
        <v>191173</v>
      </c>
      <c r="J191" s="49">
        <v>911</v>
      </c>
      <c r="K191" s="49"/>
      <c r="L191" s="49">
        <f t="shared" ref="L191:L192" si="340">+G191+J191</f>
        <v>192084</v>
      </c>
      <c r="M191" s="49">
        <f t="shared" ref="M191:M192" si="341">+H191+K191</f>
        <v>0</v>
      </c>
      <c r="N191" s="49">
        <f t="shared" ref="N191:N192" si="342">+L191+M191</f>
        <v>192084</v>
      </c>
    </row>
    <row r="192" spans="1:229" s="30" customFormat="1" x14ac:dyDescent="0.2">
      <c r="A192" s="77" t="s">
        <v>17</v>
      </c>
      <c r="B192" s="36">
        <v>21896</v>
      </c>
      <c r="C192" s="35"/>
      <c r="D192" s="25">
        <f t="shared" si="336"/>
        <v>21896</v>
      </c>
      <c r="E192" s="49">
        <v>2886</v>
      </c>
      <c r="F192" s="49"/>
      <c r="G192" s="49">
        <f t="shared" si="337"/>
        <v>24782</v>
      </c>
      <c r="H192" s="49">
        <f t="shared" si="338"/>
        <v>0</v>
      </c>
      <c r="I192" s="49">
        <f t="shared" si="339"/>
        <v>24782</v>
      </c>
      <c r="J192" s="49">
        <v>118</v>
      </c>
      <c r="K192" s="49"/>
      <c r="L192" s="49">
        <f t="shared" si="340"/>
        <v>24900</v>
      </c>
      <c r="M192" s="49">
        <f t="shared" si="341"/>
        <v>0</v>
      </c>
      <c r="N192" s="49">
        <f t="shared" si="342"/>
        <v>24900</v>
      </c>
    </row>
    <row r="193" spans="1:14" x14ac:dyDescent="0.2">
      <c r="A193" s="13" t="s">
        <v>4</v>
      </c>
      <c r="B193" s="38">
        <f>SUM(B191:B192)</f>
        <v>190871</v>
      </c>
      <c r="C193" s="38">
        <f>SUM(C191:C192)</f>
        <v>0</v>
      </c>
      <c r="D193" s="39">
        <f t="shared" si="336"/>
        <v>190871</v>
      </c>
      <c r="E193" s="38">
        <f t="shared" ref="E193" si="343">SUM(E191:E192)</f>
        <v>25084</v>
      </c>
      <c r="F193" s="38">
        <f t="shared" ref="F193" si="344">SUM(F191:F192)</f>
        <v>0</v>
      </c>
      <c r="G193" s="38">
        <f t="shared" ref="G193" si="345">SUM(G191:G192)</f>
        <v>215955</v>
      </c>
      <c r="H193" s="38">
        <f t="shared" ref="H193" si="346">SUM(H191:H192)</f>
        <v>0</v>
      </c>
      <c r="I193" s="67">
        <f t="shared" ref="I193:M193" si="347">SUM(I191:I192)</f>
        <v>215955</v>
      </c>
      <c r="J193" s="38">
        <f t="shared" si="347"/>
        <v>1029</v>
      </c>
      <c r="K193" s="38">
        <f t="shared" si="347"/>
        <v>0</v>
      </c>
      <c r="L193" s="38">
        <f t="shared" si="347"/>
        <v>216984</v>
      </c>
      <c r="M193" s="38">
        <f t="shared" si="347"/>
        <v>0</v>
      </c>
      <c r="N193" s="67">
        <f t="shared" ref="N193" si="348">SUM(N191:N192)</f>
        <v>216984</v>
      </c>
    </row>
    <row r="194" spans="1:14" x14ac:dyDescent="0.2">
      <c r="A194" s="77" t="s">
        <v>5</v>
      </c>
      <c r="B194" s="36">
        <v>23734</v>
      </c>
      <c r="C194" s="40"/>
      <c r="D194" s="41">
        <f t="shared" si="336"/>
        <v>23734</v>
      </c>
      <c r="E194" s="49">
        <v>487</v>
      </c>
      <c r="F194" s="49"/>
      <c r="G194" s="49">
        <f t="shared" ref="G194:G196" si="349">+B194+E194</f>
        <v>24221</v>
      </c>
      <c r="H194" s="49">
        <f t="shared" ref="H194:H196" si="350">+C194+F194</f>
        <v>0</v>
      </c>
      <c r="I194" s="49">
        <f t="shared" ref="I194:I196" si="351">+G194+H194</f>
        <v>24221</v>
      </c>
      <c r="J194" s="49"/>
      <c r="K194" s="49"/>
      <c r="L194" s="49">
        <f t="shared" ref="L194:L196" si="352">+G194+J194</f>
        <v>24221</v>
      </c>
      <c r="M194" s="49">
        <f t="shared" ref="M194:M196" si="353">+H194+K194</f>
        <v>0</v>
      </c>
      <c r="N194" s="49">
        <f t="shared" ref="N194:N196" si="354">+L194+M194</f>
        <v>24221</v>
      </c>
    </row>
    <row r="195" spans="1:14" x14ac:dyDescent="0.2">
      <c r="A195" s="77" t="s">
        <v>44</v>
      </c>
      <c r="B195" s="34"/>
      <c r="C195" s="40"/>
      <c r="D195" s="41">
        <f t="shared" si="336"/>
        <v>0</v>
      </c>
      <c r="E195" s="49"/>
      <c r="F195" s="49"/>
      <c r="G195" s="49">
        <f t="shared" si="349"/>
        <v>0</v>
      </c>
      <c r="H195" s="49">
        <f t="shared" si="350"/>
        <v>0</v>
      </c>
      <c r="I195" s="49">
        <f t="shared" si="351"/>
        <v>0</v>
      </c>
      <c r="J195" s="49"/>
      <c r="K195" s="49"/>
      <c r="L195" s="49">
        <f t="shared" si="352"/>
        <v>0</v>
      </c>
      <c r="M195" s="49">
        <f t="shared" si="353"/>
        <v>0</v>
      </c>
      <c r="N195" s="49">
        <f t="shared" si="354"/>
        <v>0</v>
      </c>
    </row>
    <row r="196" spans="1:14" x14ac:dyDescent="0.2">
      <c r="A196" s="77" t="s">
        <v>45</v>
      </c>
      <c r="B196" s="34"/>
      <c r="C196" s="35"/>
      <c r="D196" s="41">
        <f t="shared" si="336"/>
        <v>0</v>
      </c>
      <c r="E196" s="49"/>
      <c r="F196" s="49"/>
      <c r="G196" s="49">
        <f t="shared" si="349"/>
        <v>0</v>
      </c>
      <c r="H196" s="49">
        <f t="shared" si="350"/>
        <v>0</v>
      </c>
      <c r="I196" s="49">
        <f t="shared" si="351"/>
        <v>0</v>
      </c>
      <c r="J196" s="49"/>
      <c r="K196" s="49"/>
      <c r="L196" s="49">
        <f t="shared" si="352"/>
        <v>0</v>
      </c>
      <c r="M196" s="49">
        <f t="shared" si="353"/>
        <v>0</v>
      </c>
      <c r="N196" s="49">
        <f t="shared" si="354"/>
        <v>0</v>
      </c>
    </row>
    <row r="197" spans="1:14" x14ac:dyDescent="0.2">
      <c r="A197" s="13" t="s">
        <v>46</v>
      </c>
      <c r="B197" s="38">
        <f>SUM(B193:B196)</f>
        <v>214605</v>
      </c>
      <c r="C197" s="38">
        <f>SUM(C193:C196)</f>
        <v>0</v>
      </c>
      <c r="D197" s="39">
        <f t="shared" si="336"/>
        <v>214605</v>
      </c>
      <c r="E197" s="38">
        <f t="shared" ref="E197" si="355">SUM(E193:E196)</f>
        <v>25571</v>
      </c>
      <c r="F197" s="38">
        <f t="shared" ref="F197" si="356">SUM(F193:F196)</f>
        <v>0</v>
      </c>
      <c r="G197" s="38">
        <f t="shared" ref="G197" si="357">SUM(G193:G196)</f>
        <v>240176</v>
      </c>
      <c r="H197" s="38">
        <f t="shared" ref="H197" si="358">SUM(H193:H196)</f>
        <v>0</v>
      </c>
      <c r="I197" s="67">
        <f t="shared" ref="I197:M197" si="359">SUM(I193:I196)</f>
        <v>240176</v>
      </c>
      <c r="J197" s="38">
        <f t="shared" si="359"/>
        <v>1029</v>
      </c>
      <c r="K197" s="38">
        <f t="shared" si="359"/>
        <v>0</v>
      </c>
      <c r="L197" s="38">
        <f t="shared" si="359"/>
        <v>241205</v>
      </c>
      <c r="M197" s="38">
        <f t="shared" si="359"/>
        <v>0</v>
      </c>
      <c r="N197" s="67">
        <f t="shared" ref="N197" si="360">SUM(N193:N196)</f>
        <v>241205</v>
      </c>
    </row>
    <row r="198" spans="1:14" s="30" customFormat="1" x14ac:dyDescent="0.2">
      <c r="A198" s="77" t="s">
        <v>6</v>
      </c>
      <c r="B198" s="42">
        <v>1536</v>
      </c>
      <c r="C198" s="38"/>
      <c r="D198" s="41">
        <f t="shared" si="336"/>
        <v>1536</v>
      </c>
      <c r="E198" s="49"/>
      <c r="F198" s="49"/>
      <c r="G198" s="49">
        <f t="shared" ref="G198:G200" si="361">+B198+E198</f>
        <v>1536</v>
      </c>
      <c r="H198" s="49">
        <f t="shared" ref="H198:H200" si="362">+C198+F198</f>
        <v>0</v>
      </c>
      <c r="I198" s="49">
        <f t="shared" ref="I198:I200" si="363">+G198+H198</f>
        <v>1536</v>
      </c>
      <c r="J198" s="49"/>
      <c r="K198" s="49"/>
      <c r="L198" s="49">
        <f t="shared" ref="L198:L200" si="364">+G198+J198</f>
        <v>1536</v>
      </c>
      <c r="M198" s="49">
        <f t="shared" ref="M198:M200" si="365">+H198+K198</f>
        <v>0</v>
      </c>
      <c r="N198" s="49">
        <f t="shared" ref="N198:N200" si="366">+L198+M198</f>
        <v>1536</v>
      </c>
    </row>
    <row r="199" spans="1:14" x14ac:dyDescent="0.2">
      <c r="A199" s="77" t="s">
        <v>7</v>
      </c>
      <c r="B199" s="34"/>
      <c r="C199" s="34"/>
      <c r="D199" s="41">
        <f t="shared" si="336"/>
        <v>0</v>
      </c>
      <c r="E199" s="49"/>
      <c r="F199" s="49"/>
      <c r="G199" s="49">
        <f t="shared" si="361"/>
        <v>0</v>
      </c>
      <c r="H199" s="49">
        <f t="shared" si="362"/>
        <v>0</v>
      </c>
      <c r="I199" s="49">
        <f t="shared" si="363"/>
        <v>0</v>
      </c>
      <c r="J199" s="49"/>
      <c r="K199" s="49"/>
      <c r="L199" s="49">
        <f t="shared" si="364"/>
        <v>0</v>
      </c>
      <c r="M199" s="49">
        <f t="shared" si="365"/>
        <v>0</v>
      </c>
      <c r="N199" s="49">
        <f t="shared" si="366"/>
        <v>0</v>
      </c>
    </row>
    <row r="200" spans="1:14" x14ac:dyDescent="0.2">
      <c r="A200" s="77" t="s">
        <v>47</v>
      </c>
      <c r="B200" s="34"/>
      <c r="C200" s="34"/>
      <c r="D200" s="41">
        <f t="shared" si="336"/>
        <v>0</v>
      </c>
      <c r="E200" s="49"/>
      <c r="F200" s="49"/>
      <c r="G200" s="49">
        <f t="shared" si="361"/>
        <v>0</v>
      </c>
      <c r="H200" s="49">
        <f t="shared" si="362"/>
        <v>0</v>
      </c>
      <c r="I200" s="49">
        <f t="shared" si="363"/>
        <v>0</v>
      </c>
      <c r="J200" s="49"/>
      <c r="K200" s="49"/>
      <c r="L200" s="49">
        <f t="shared" si="364"/>
        <v>0</v>
      </c>
      <c r="M200" s="49">
        <f t="shared" si="365"/>
        <v>0</v>
      </c>
      <c r="N200" s="49">
        <f t="shared" si="366"/>
        <v>0</v>
      </c>
    </row>
    <row r="201" spans="1:14" x14ac:dyDescent="0.2">
      <c r="A201" s="13" t="s">
        <v>48</v>
      </c>
      <c r="B201" s="43">
        <f>SUM(B198:B200)</f>
        <v>1536</v>
      </c>
      <c r="C201" s="43">
        <f>SUM(C198:C200)</f>
        <v>0</v>
      </c>
      <c r="D201" s="27">
        <f t="shared" si="336"/>
        <v>1536</v>
      </c>
      <c r="E201" s="43">
        <f t="shared" ref="E201" si="367">SUM(E198:E200)</f>
        <v>0</v>
      </c>
      <c r="F201" s="43">
        <f t="shared" ref="F201" si="368">SUM(F198:F200)</f>
        <v>0</v>
      </c>
      <c r="G201" s="43">
        <f t="shared" ref="G201" si="369">SUM(G198:G200)</f>
        <v>1536</v>
      </c>
      <c r="H201" s="43">
        <f t="shared" ref="H201" si="370">SUM(H198:H200)</f>
        <v>0</v>
      </c>
      <c r="I201" s="66">
        <f t="shared" ref="I201:M201" si="371">SUM(I198:I200)</f>
        <v>1536</v>
      </c>
      <c r="J201" s="43">
        <f t="shared" si="371"/>
        <v>0</v>
      </c>
      <c r="K201" s="43">
        <f t="shared" si="371"/>
        <v>0</v>
      </c>
      <c r="L201" s="43">
        <f t="shared" si="371"/>
        <v>1536</v>
      </c>
      <c r="M201" s="43">
        <f t="shared" si="371"/>
        <v>0</v>
      </c>
      <c r="N201" s="66">
        <f t="shared" ref="N201" si="372">SUM(N198:N200)</f>
        <v>1536</v>
      </c>
    </row>
    <row r="202" spans="1:14" x14ac:dyDescent="0.2">
      <c r="A202" s="13" t="s">
        <v>49</v>
      </c>
      <c r="B202" s="44">
        <f>SUM(B197,B201)</f>
        <v>216141</v>
      </c>
      <c r="C202" s="44">
        <f>SUM(C197,C201)</f>
        <v>0</v>
      </c>
      <c r="D202" s="27">
        <f t="shared" si="336"/>
        <v>216141</v>
      </c>
      <c r="E202" s="44">
        <f t="shared" ref="E202" si="373">SUM(E197,E201)</f>
        <v>25571</v>
      </c>
      <c r="F202" s="44">
        <f t="shared" ref="F202" si="374">SUM(F197,F201)</f>
        <v>0</v>
      </c>
      <c r="G202" s="44">
        <f t="shared" ref="G202" si="375">SUM(G197,G201)</f>
        <v>241712</v>
      </c>
      <c r="H202" s="44">
        <f t="shared" ref="H202" si="376">SUM(H197,H201)</f>
        <v>0</v>
      </c>
      <c r="I202" s="68">
        <f t="shared" ref="I202:M202" si="377">SUM(I197,I201)</f>
        <v>241712</v>
      </c>
      <c r="J202" s="44">
        <f t="shared" si="377"/>
        <v>1029</v>
      </c>
      <c r="K202" s="44">
        <f t="shared" si="377"/>
        <v>0</v>
      </c>
      <c r="L202" s="44">
        <f t="shared" si="377"/>
        <v>242741</v>
      </c>
      <c r="M202" s="44">
        <f t="shared" si="377"/>
        <v>0</v>
      </c>
      <c r="N202" s="68">
        <f t="shared" ref="N202" si="378">SUM(N197,N201)</f>
        <v>242741</v>
      </c>
    </row>
    <row r="203" spans="1:14" x14ac:dyDescent="0.2">
      <c r="A203" s="19" t="s">
        <v>50</v>
      </c>
      <c r="B203" s="34"/>
      <c r="C203" s="35"/>
      <c r="D203" s="41">
        <f t="shared" si="336"/>
        <v>0</v>
      </c>
      <c r="E203" s="49"/>
      <c r="F203" s="49"/>
      <c r="G203" s="49">
        <f t="shared" ref="G203" si="379">+B203+E203</f>
        <v>0</v>
      </c>
      <c r="H203" s="49">
        <f t="shared" ref="H203" si="380">+C203+F203</f>
        <v>0</v>
      </c>
      <c r="I203" s="49">
        <f t="shared" ref="I203" si="381">+G203+H203</f>
        <v>0</v>
      </c>
      <c r="J203" s="49"/>
      <c r="K203" s="49"/>
      <c r="L203" s="49">
        <f t="shared" ref="L203" si="382">+G203+J203</f>
        <v>0</v>
      </c>
      <c r="M203" s="49">
        <f t="shared" ref="M203" si="383">+H203+K203</f>
        <v>0</v>
      </c>
      <c r="N203" s="49">
        <f t="shared" ref="N203" si="384">+L203+M203</f>
        <v>0</v>
      </c>
    </row>
    <row r="204" spans="1:14" s="30" customFormat="1" x14ac:dyDescent="0.2">
      <c r="A204" s="82" t="s">
        <v>51</v>
      </c>
      <c r="B204" s="38">
        <f>SUM(B202:B203)</f>
        <v>216141</v>
      </c>
      <c r="C204" s="38">
        <f>SUM(C199:C203)</f>
        <v>0</v>
      </c>
      <c r="D204" s="39">
        <f t="shared" si="336"/>
        <v>216141</v>
      </c>
      <c r="E204" s="38">
        <f t="shared" ref="E204" si="385">SUM(E202:E203)</f>
        <v>25571</v>
      </c>
      <c r="F204" s="38">
        <f t="shared" ref="F204" si="386">SUM(F202:F203)</f>
        <v>0</v>
      </c>
      <c r="G204" s="38">
        <f t="shared" ref="G204" si="387">SUM(G202:G203)</f>
        <v>241712</v>
      </c>
      <c r="H204" s="38">
        <f t="shared" ref="H204" si="388">SUM(H202:H203)</f>
        <v>0</v>
      </c>
      <c r="I204" s="67">
        <f t="shared" ref="I204:M204" si="389">SUM(I202:I203)</f>
        <v>241712</v>
      </c>
      <c r="J204" s="38">
        <f t="shared" si="389"/>
        <v>1029</v>
      </c>
      <c r="K204" s="38">
        <f t="shared" si="389"/>
        <v>0</v>
      </c>
      <c r="L204" s="38">
        <f t="shared" si="389"/>
        <v>242741</v>
      </c>
      <c r="M204" s="38">
        <f t="shared" si="389"/>
        <v>0</v>
      </c>
      <c r="N204" s="67">
        <f t="shared" ref="N204" si="390">SUM(N202:N203)</f>
        <v>242741</v>
      </c>
    </row>
    <row r="205" spans="1:14" s="30" customFormat="1" x14ac:dyDescent="0.2">
      <c r="A205" s="73" t="s">
        <v>8</v>
      </c>
      <c r="B205" s="45">
        <v>24</v>
      </c>
      <c r="C205" s="46"/>
      <c r="D205" s="41">
        <f t="shared" si="336"/>
        <v>24</v>
      </c>
      <c r="E205" s="49"/>
      <c r="F205" s="49"/>
      <c r="G205" s="49">
        <f t="shared" ref="G205" si="391">+B205+E205</f>
        <v>24</v>
      </c>
      <c r="H205" s="49">
        <f t="shared" ref="H205" si="392">+C205+F205</f>
        <v>0</v>
      </c>
      <c r="I205" s="49">
        <f t="shared" ref="I205" si="393">+G205+H205</f>
        <v>24</v>
      </c>
      <c r="J205" s="49"/>
      <c r="K205" s="49"/>
      <c r="L205" s="49">
        <f t="shared" ref="L205" si="394">+G205+J205</f>
        <v>24</v>
      </c>
      <c r="M205" s="49">
        <f t="shared" ref="M205" si="395">+H205+K205</f>
        <v>0</v>
      </c>
      <c r="N205" s="49">
        <f t="shared" ref="N205" si="396">+L205+M205</f>
        <v>24</v>
      </c>
    </row>
    <row r="206" spans="1:14" x14ac:dyDescent="0.2">
      <c r="A206" s="1"/>
      <c r="B206" s="1"/>
      <c r="C206" s="1"/>
      <c r="D206" s="1"/>
    </row>
    <row r="207" spans="1:14" x14ac:dyDescent="0.2">
      <c r="A207" s="3"/>
      <c r="B207" s="3"/>
      <c r="C207" s="3"/>
      <c r="D207" s="3"/>
    </row>
    <row r="209" spans="1:14" ht="12.75" customHeight="1" x14ac:dyDescent="0.2">
      <c r="A209" s="106" t="s">
        <v>56</v>
      </c>
      <c r="B209" s="98" t="s">
        <v>14</v>
      </c>
      <c r="C209" s="98" t="s">
        <v>15</v>
      </c>
      <c r="D209" s="97" t="str">
        <f>+D4</f>
        <v xml:space="preserve">1/2025. (II.12.) önk. rendelet eredeti ei.összesen </v>
      </c>
      <c r="E209" s="93" t="s">
        <v>66</v>
      </c>
      <c r="F209" s="94"/>
      <c r="G209" s="97" t="s">
        <v>14</v>
      </c>
      <c r="H209" s="97" t="s">
        <v>15</v>
      </c>
      <c r="I209" s="97" t="str">
        <f>+I4</f>
        <v xml:space="preserve">6/2025. (IV.8.) önk. rendelet mód. ei.összesen </v>
      </c>
      <c r="J209" s="93" t="s">
        <v>66</v>
      </c>
      <c r="K209" s="94"/>
      <c r="L209" s="97" t="s">
        <v>14</v>
      </c>
      <c r="M209" s="97" t="s">
        <v>15</v>
      </c>
      <c r="N209" s="97" t="str">
        <f>+N4</f>
        <v xml:space="preserve">20/2025. (X.22.) önk. rendelet mód. ei.összesen </v>
      </c>
    </row>
    <row r="210" spans="1:14" ht="12.75" customHeight="1" x14ac:dyDescent="0.2">
      <c r="A210" s="107"/>
      <c r="B210" s="99"/>
      <c r="C210" s="99"/>
      <c r="D210" s="97"/>
      <c r="E210" s="95"/>
      <c r="F210" s="96"/>
      <c r="G210" s="97"/>
      <c r="H210" s="97"/>
      <c r="I210" s="97"/>
      <c r="J210" s="95"/>
      <c r="K210" s="96"/>
      <c r="L210" s="97"/>
      <c r="M210" s="97"/>
      <c r="N210" s="97"/>
    </row>
    <row r="211" spans="1:14" x14ac:dyDescent="0.2">
      <c r="A211" s="107"/>
      <c r="B211" s="99"/>
      <c r="C211" s="99"/>
      <c r="D211" s="97"/>
      <c r="E211" s="97" t="s">
        <v>67</v>
      </c>
      <c r="F211" s="97" t="s">
        <v>68</v>
      </c>
      <c r="G211" s="97"/>
      <c r="H211" s="97"/>
      <c r="I211" s="97"/>
      <c r="J211" s="97" t="s">
        <v>67</v>
      </c>
      <c r="K211" s="97" t="s">
        <v>68</v>
      </c>
      <c r="L211" s="97"/>
      <c r="M211" s="97"/>
      <c r="N211" s="97"/>
    </row>
    <row r="212" spans="1:14" x14ac:dyDescent="0.2">
      <c r="A212" s="81"/>
      <c r="B212" s="100"/>
      <c r="C212" s="100"/>
      <c r="D212" s="97"/>
      <c r="E212" s="97"/>
      <c r="F212" s="97"/>
      <c r="G212" s="97"/>
      <c r="H212" s="97"/>
      <c r="I212" s="97"/>
      <c r="J212" s="97"/>
      <c r="K212" s="97"/>
      <c r="L212" s="97"/>
      <c r="M212" s="97"/>
      <c r="N212" s="97"/>
    </row>
    <row r="213" spans="1:14" x14ac:dyDescent="0.2">
      <c r="A213" s="75" t="s">
        <v>1</v>
      </c>
      <c r="B213" s="9"/>
      <c r="C213" s="23"/>
      <c r="D213" s="23"/>
      <c r="E213" s="49"/>
      <c r="F213" s="49"/>
      <c r="G213" s="49"/>
      <c r="H213" s="49"/>
      <c r="I213" s="49"/>
      <c r="J213" s="49"/>
      <c r="K213" s="49"/>
      <c r="L213" s="49"/>
      <c r="M213" s="49"/>
      <c r="N213" s="49"/>
    </row>
    <row r="214" spans="1:14" x14ac:dyDescent="0.2">
      <c r="A214" s="76" t="s">
        <v>21</v>
      </c>
      <c r="B214" s="48"/>
      <c r="C214" s="48"/>
      <c r="D214" s="49">
        <f t="shared" ref="D214:D241" si="397">SUM(B214:C214)</f>
        <v>0</v>
      </c>
      <c r="E214" s="49"/>
      <c r="F214" s="49"/>
      <c r="G214" s="49">
        <f>+B214+E214</f>
        <v>0</v>
      </c>
      <c r="H214" s="49">
        <f>+C214+F214</f>
        <v>0</v>
      </c>
      <c r="I214" s="49">
        <f>+G214+H214</f>
        <v>0</v>
      </c>
      <c r="J214" s="49"/>
      <c r="K214" s="49"/>
      <c r="L214" s="49">
        <f>+G214+J214</f>
        <v>0</v>
      </c>
      <c r="M214" s="49">
        <f>+H214+K214</f>
        <v>0</v>
      </c>
      <c r="N214" s="49">
        <f>+L214+M214</f>
        <v>0</v>
      </c>
    </row>
    <row r="215" spans="1:14" x14ac:dyDescent="0.2">
      <c r="A215" s="77" t="s">
        <v>22</v>
      </c>
      <c r="B215" s="26"/>
      <c r="C215" s="26"/>
      <c r="D215" s="25">
        <f t="shared" si="397"/>
        <v>0</v>
      </c>
      <c r="E215" s="49"/>
      <c r="F215" s="49"/>
      <c r="G215" s="49">
        <f t="shared" ref="G215:G216" si="398">+B215+E215</f>
        <v>0</v>
      </c>
      <c r="H215" s="49">
        <f t="shared" ref="H215:H216" si="399">+C215+F215</f>
        <v>0</v>
      </c>
      <c r="I215" s="49">
        <f t="shared" ref="I215:I216" si="400">+G215+H215</f>
        <v>0</v>
      </c>
      <c r="J215" s="49"/>
      <c r="K215" s="49"/>
      <c r="L215" s="49">
        <f t="shared" ref="L215:L216" si="401">+G215+J215</f>
        <v>0</v>
      </c>
      <c r="M215" s="49">
        <f t="shared" ref="M215:M216" si="402">+H215+K215</f>
        <v>0</v>
      </c>
      <c r="N215" s="49">
        <f t="shared" ref="N215:N216" si="403">+L215+M215</f>
        <v>0</v>
      </c>
    </row>
    <row r="216" spans="1:14" x14ac:dyDescent="0.2">
      <c r="A216" s="77" t="s">
        <v>23</v>
      </c>
      <c r="B216" s="26"/>
      <c r="C216" s="26"/>
      <c r="D216" s="25">
        <f t="shared" si="397"/>
        <v>0</v>
      </c>
      <c r="E216" s="49"/>
      <c r="F216" s="49"/>
      <c r="G216" s="49">
        <f t="shared" si="398"/>
        <v>0</v>
      </c>
      <c r="H216" s="49">
        <f t="shared" si="399"/>
        <v>0</v>
      </c>
      <c r="I216" s="49">
        <f t="shared" si="400"/>
        <v>0</v>
      </c>
      <c r="J216" s="49"/>
      <c r="K216" s="49"/>
      <c r="L216" s="49">
        <f t="shared" si="401"/>
        <v>0</v>
      </c>
      <c r="M216" s="49">
        <f t="shared" si="402"/>
        <v>0</v>
      </c>
      <c r="N216" s="49">
        <f t="shared" si="403"/>
        <v>0</v>
      </c>
    </row>
    <row r="217" spans="1:14" x14ac:dyDescent="0.2">
      <c r="A217" s="13" t="s">
        <v>24</v>
      </c>
      <c r="B217" s="2">
        <f>SUM(B218:B228)</f>
        <v>5</v>
      </c>
      <c r="C217" s="2">
        <f>SUM(C218:C228)</f>
        <v>0</v>
      </c>
      <c r="D217" s="27">
        <f t="shared" si="397"/>
        <v>5</v>
      </c>
      <c r="E217" s="2">
        <f t="shared" ref="E217" si="404">SUM(E218:E228)</f>
        <v>0</v>
      </c>
      <c r="F217" s="2">
        <f t="shared" ref="F217" si="405">SUM(F218:F228)</f>
        <v>0</v>
      </c>
      <c r="G217" s="2">
        <f t="shared" ref="G217" si="406">SUM(G218:G228)</f>
        <v>5</v>
      </c>
      <c r="H217" s="2">
        <f t="shared" ref="H217" si="407">SUM(H218:H228)</f>
        <v>0</v>
      </c>
      <c r="I217" s="2">
        <f t="shared" ref="I217:M217" si="408">SUM(I218:I228)</f>
        <v>5</v>
      </c>
      <c r="J217" s="2">
        <f t="shared" si="408"/>
        <v>0</v>
      </c>
      <c r="K217" s="2">
        <f t="shared" si="408"/>
        <v>0</v>
      </c>
      <c r="L217" s="2">
        <f t="shared" si="408"/>
        <v>5</v>
      </c>
      <c r="M217" s="2">
        <f t="shared" si="408"/>
        <v>0</v>
      </c>
      <c r="N217" s="2">
        <f t="shared" ref="N217" si="409">SUM(N218:N228)</f>
        <v>5</v>
      </c>
    </row>
    <row r="218" spans="1:14" x14ac:dyDescent="0.2">
      <c r="A218" s="78" t="s">
        <v>25</v>
      </c>
      <c r="B218" s="4"/>
      <c r="C218" s="4"/>
      <c r="D218" s="28">
        <f t="shared" si="397"/>
        <v>0</v>
      </c>
      <c r="E218" s="49"/>
      <c r="F218" s="49"/>
      <c r="G218" s="49"/>
      <c r="H218" s="49"/>
      <c r="I218" s="49"/>
      <c r="J218" s="49"/>
      <c r="K218" s="49"/>
      <c r="L218" s="49"/>
      <c r="M218" s="49"/>
      <c r="N218" s="49"/>
    </row>
    <row r="219" spans="1:14" x14ac:dyDescent="0.2">
      <c r="A219" s="78" t="s">
        <v>26</v>
      </c>
      <c r="B219" s="4"/>
      <c r="C219" s="4"/>
      <c r="D219" s="28">
        <f t="shared" si="397"/>
        <v>0</v>
      </c>
      <c r="E219" s="49"/>
      <c r="F219" s="49"/>
      <c r="G219" s="49">
        <f t="shared" ref="G219:G228" si="410">+B219+E219</f>
        <v>0</v>
      </c>
      <c r="H219" s="49">
        <f t="shared" ref="H219:H228" si="411">+C219+F219</f>
        <v>0</v>
      </c>
      <c r="I219" s="49">
        <f t="shared" ref="I219:I228" si="412">+G219+H219</f>
        <v>0</v>
      </c>
      <c r="J219" s="49"/>
      <c r="K219" s="49"/>
      <c r="L219" s="49">
        <f t="shared" ref="L219:L228" si="413">+G219+J219</f>
        <v>0</v>
      </c>
      <c r="M219" s="49">
        <f t="shared" ref="M219:M228" si="414">+H219+K219</f>
        <v>0</v>
      </c>
      <c r="N219" s="49">
        <f t="shared" ref="N219:N228" si="415">+L219+M219</f>
        <v>0</v>
      </c>
    </row>
    <row r="220" spans="1:14" x14ac:dyDescent="0.2">
      <c r="A220" s="78" t="s">
        <v>0</v>
      </c>
      <c r="B220" s="4"/>
      <c r="C220" s="4"/>
      <c r="D220" s="28">
        <f t="shared" si="397"/>
        <v>0</v>
      </c>
      <c r="E220" s="49"/>
      <c r="F220" s="49"/>
      <c r="G220" s="49">
        <f t="shared" si="410"/>
        <v>0</v>
      </c>
      <c r="H220" s="49">
        <f t="shared" si="411"/>
        <v>0</v>
      </c>
      <c r="I220" s="49">
        <f t="shared" si="412"/>
        <v>0</v>
      </c>
      <c r="J220" s="49"/>
      <c r="K220" s="49"/>
      <c r="L220" s="49">
        <f t="shared" si="413"/>
        <v>0</v>
      </c>
      <c r="M220" s="49">
        <f t="shared" si="414"/>
        <v>0</v>
      </c>
      <c r="N220" s="49">
        <f t="shared" si="415"/>
        <v>0</v>
      </c>
    </row>
    <row r="221" spans="1:14" x14ac:dyDescent="0.2">
      <c r="A221" s="78" t="s">
        <v>27</v>
      </c>
      <c r="B221" s="17"/>
      <c r="C221" s="17"/>
      <c r="D221" s="28">
        <f t="shared" si="397"/>
        <v>0</v>
      </c>
      <c r="E221" s="49"/>
      <c r="F221" s="49"/>
      <c r="G221" s="49">
        <f t="shared" si="410"/>
        <v>0</v>
      </c>
      <c r="H221" s="49">
        <f t="shared" si="411"/>
        <v>0</v>
      </c>
      <c r="I221" s="49">
        <f t="shared" si="412"/>
        <v>0</v>
      </c>
      <c r="J221" s="49"/>
      <c r="K221" s="49"/>
      <c r="L221" s="49">
        <f t="shared" si="413"/>
        <v>0</v>
      </c>
      <c r="M221" s="49">
        <f t="shared" si="414"/>
        <v>0</v>
      </c>
      <c r="N221" s="49">
        <f t="shared" si="415"/>
        <v>0</v>
      </c>
    </row>
    <row r="222" spans="1:14" x14ac:dyDescent="0.2">
      <c r="A222" s="78" t="s">
        <v>52</v>
      </c>
      <c r="B222" s="17"/>
      <c r="C222" s="17"/>
      <c r="D222" s="28">
        <f t="shared" si="397"/>
        <v>0</v>
      </c>
      <c r="E222" s="49"/>
      <c r="F222" s="49"/>
      <c r="G222" s="49">
        <f t="shared" si="410"/>
        <v>0</v>
      </c>
      <c r="H222" s="49">
        <f t="shared" si="411"/>
        <v>0</v>
      </c>
      <c r="I222" s="49">
        <f t="shared" si="412"/>
        <v>0</v>
      </c>
      <c r="J222" s="49"/>
      <c r="K222" s="49"/>
      <c r="L222" s="49">
        <f t="shared" si="413"/>
        <v>0</v>
      </c>
      <c r="M222" s="49">
        <f t="shared" si="414"/>
        <v>0</v>
      </c>
      <c r="N222" s="49">
        <f t="shared" si="415"/>
        <v>0</v>
      </c>
    </row>
    <row r="223" spans="1:14" x14ac:dyDescent="0.2">
      <c r="A223" s="78" t="s">
        <v>29</v>
      </c>
      <c r="B223" s="17"/>
      <c r="C223" s="17"/>
      <c r="D223" s="28">
        <f t="shared" si="397"/>
        <v>0</v>
      </c>
      <c r="E223" s="49"/>
      <c r="F223" s="49"/>
      <c r="G223" s="49">
        <f t="shared" si="410"/>
        <v>0</v>
      </c>
      <c r="H223" s="49">
        <f t="shared" si="411"/>
        <v>0</v>
      </c>
      <c r="I223" s="49">
        <f t="shared" si="412"/>
        <v>0</v>
      </c>
      <c r="J223" s="49"/>
      <c r="K223" s="49"/>
      <c r="L223" s="49">
        <f t="shared" si="413"/>
        <v>0</v>
      </c>
      <c r="M223" s="49">
        <f t="shared" si="414"/>
        <v>0</v>
      </c>
      <c r="N223" s="49">
        <f t="shared" si="415"/>
        <v>0</v>
      </c>
    </row>
    <row r="224" spans="1:14" x14ac:dyDescent="0.2">
      <c r="A224" s="78" t="s">
        <v>30</v>
      </c>
      <c r="B224" s="17"/>
      <c r="C224" s="17"/>
      <c r="D224" s="28">
        <f t="shared" si="397"/>
        <v>0</v>
      </c>
      <c r="E224" s="49"/>
      <c r="F224" s="49"/>
      <c r="G224" s="49">
        <f t="shared" si="410"/>
        <v>0</v>
      </c>
      <c r="H224" s="49">
        <f t="shared" si="411"/>
        <v>0</v>
      </c>
      <c r="I224" s="49">
        <f t="shared" si="412"/>
        <v>0</v>
      </c>
      <c r="J224" s="49"/>
      <c r="K224" s="49"/>
      <c r="L224" s="49">
        <f t="shared" si="413"/>
        <v>0</v>
      </c>
      <c r="M224" s="49">
        <f t="shared" si="414"/>
        <v>0</v>
      </c>
      <c r="N224" s="49">
        <f t="shared" si="415"/>
        <v>0</v>
      </c>
    </row>
    <row r="225" spans="1:229" x14ac:dyDescent="0.2">
      <c r="A225" s="78" t="s">
        <v>31</v>
      </c>
      <c r="B225" s="17"/>
      <c r="C225" s="17"/>
      <c r="D225" s="28">
        <f t="shared" si="397"/>
        <v>0</v>
      </c>
      <c r="E225" s="49"/>
      <c r="F225" s="49"/>
      <c r="G225" s="49">
        <f t="shared" si="410"/>
        <v>0</v>
      </c>
      <c r="H225" s="49">
        <f t="shared" si="411"/>
        <v>0</v>
      </c>
      <c r="I225" s="49">
        <f t="shared" si="412"/>
        <v>0</v>
      </c>
      <c r="J225" s="49"/>
      <c r="K225" s="49"/>
      <c r="L225" s="49">
        <f t="shared" si="413"/>
        <v>0</v>
      </c>
      <c r="M225" s="49">
        <f t="shared" si="414"/>
        <v>0</v>
      </c>
      <c r="N225" s="49">
        <f t="shared" si="415"/>
        <v>0</v>
      </c>
    </row>
    <row r="226" spans="1:229" x14ac:dyDescent="0.2">
      <c r="A226" s="78" t="s">
        <v>32</v>
      </c>
      <c r="B226" s="17"/>
      <c r="C226" s="17"/>
      <c r="D226" s="28">
        <f t="shared" si="397"/>
        <v>0</v>
      </c>
      <c r="E226" s="49"/>
      <c r="F226" s="49"/>
      <c r="G226" s="49">
        <f t="shared" si="410"/>
        <v>0</v>
      </c>
      <c r="H226" s="49">
        <f t="shared" si="411"/>
        <v>0</v>
      </c>
      <c r="I226" s="49">
        <f t="shared" si="412"/>
        <v>0</v>
      </c>
      <c r="J226" s="49"/>
      <c r="K226" s="49"/>
      <c r="L226" s="49">
        <f t="shared" si="413"/>
        <v>0</v>
      </c>
      <c r="M226" s="49">
        <f t="shared" si="414"/>
        <v>0</v>
      </c>
      <c r="N226" s="49">
        <f t="shared" si="415"/>
        <v>0</v>
      </c>
    </row>
    <row r="227" spans="1:229" s="30" customFormat="1" x14ac:dyDescent="0.2">
      <c r="A227" s="78" t="s">
        <v>33</v>
      </c>
      <c r="B227" s="17"/>
      <c r="C227" s="17"/>
      <c r="D227" s="28">
        <f t="shared" si="397"/>
        <v>0</v>
      </c>
      <c r="E227" s="49"/>
      <c r="F227" s="49"/>
      <c r="G227" s="49">
        <f t="shared" si="410"/>
        <v>0</v>
      </c>
      <c r="H227" s="49">
        <f t="shared" si="411"/>
        <v>0</v>
      </c>
      <c r="I227" s="49">
        <f t="shared" si="412"/>
        <v>0</v>
      </c>
      <c r="J227" s="49"/>
      <c r="K227" s="49"/>
      <c r="L227" s="49">
        <f t="shared" si="413"/>
        <v>0</v>
      </c>
      <c r="M227" s="49">
        <f t="shared" si="414"/>
        <v>0</v>
      </c>
      <c r="N227" s="49">
        <f t="shared" si="415"/>
        <v>0</v>
      </c>
    </row>
    <row r="228" spans="1:229" x14ac:dyDescent="0.2">
      <c r="A228" s="78" t="s">
        <v>34</v>
      </c>
      <c r="B228" s="17">
        <v>5</v>
      </c>
      <c r="C228" s="17"/>
      <c r="D228" s="28">
        <f t="shared" si="397"/>
        <v>5</v>
      </c>
      <c r="E228" s="49"/>
      <c r="F228" s="49"/>
      <c r="G228" s="49">
        <f t="shared" si="410"/>
        <v>5</v>
      </c>
      <c r="H228" s="49">
        <f t="shared" si="411"/>
        <v>0</v>
      </c>
      <c r="I228" s="49">
        <f t="shared" si="412"/>
        <v>5</v>
      </c>
      <c r="J228" s="49"/>
      <c r="K228" s="49"/>
      <c r="L228" s="49">
        <f t="shared" si="413"/>
        <v>5</v>
      </c>
      <c r="M228" s="49">
        <f t="shared" si="414"/>
        <v>0</v>
      </c>
      <c r="N228" s="49">
        <f t="shared" si="415"/>
        <v>5</v>
      </c>
    </row>
    <row r="229" spans="1:229" x14ac:dyDescent="0.2">
      <c r="A229" s="13" t="s">
        <v>20</v>
      </c>
      <c r="B229" s="15">
        <f>SUM(B231:B235)</f>
        <v>0</v>
      </c>
      <c r="C229" s="15">
        <f>SUM(C231:C235)</f>
        <v>0</v>
      </c>
      <c r="D229" s="27">
        <f t="shared" si="397"/>
        <v>0</v>
      </c>
      <c r="E229" s="15">
        <f t="shared" ref="E229:I229" si="416">SUM(E231:E235)</f>
        <v>0</v>
      </c>
      <c r="F229" s="15">
        <f t="shared" si="416"/>
        <v>0</v>
      </c>
      <c r="G229" s="15">
        <f t="shared" si="416"/>
        <v>0</v>
      </c>
      <c r="H229" s="15">
        <f t="shared" si="416"/>
        <v>0</v>
      </c>
      <c r="I229" s="15">
        <f t="shared" si="416"/>
        <v>0</v>
      </c>
      <c r="J229" s="15">
        <f t="shared" ref="J229:N229" si="417">SUM(J231:J235)</f>
        <v>0</v>
      </c>
      <c r="K229" s="15">
        <f t="shared" si="417"/>
        <v>0</v>
      </c>
      <c r="L229" s="15">
        <f t="shared" si="417"/>
        <v>0</v>
      </c>
      <c r="M229" s="15">
        <f t="shared" si="417"/>
        <v>0</v>
      </c>
      <c r="N229" s="15">
        <f t="shared" si="417"/>
        <v>0</v>
      </c>
    </row>
    <row r="230" spans="1:229" x14ac:dyDescent="0.2">
      <c r="A230" s="18" t="s">
        <v>25</v>
      </c>
      <c r="B230" s="17"/>
      <c r="C230" s="17"/>
      <c r="D230" s="28">
        <f t="shared" si="397"/>
        <v>0</v>
      </c>
      <c r="E230" s="49"/>
      <c r="F230" s="49"/>
      <c r="G230" s="49"/>
      <c r="H230" s="49"/>
      <c r="I230" s="49"/>
      <c r="J230" s="49"/>
      <c r="K230" s="49"/>
      <c r="L230" s="49"/>
      <c r="M230" s="49"/>
      <c r="N230" s="49"/>
    </row>
    <row r="231" spans="1:229" x14ac:dyDescent="0.2">
      <c r="A231" s="18" t="s">
        <v>35</v>
      </c>
      <c r="B231" s="17"/>
      <c r="C231" s="17"/>
      <c r="D231" s="28">
        <f t="shared" si="397"/>
        <v>0</v>
      </c>
      <c r="E231" s="49"/>
      <c r="F231" s="49"/>
      <c r="G231" s="49">
        <f t="shared" ref="G231:G237" si="418">+B231+E231</f>
        <v>0</v>
      </c>
      <c r="H231" s="49">
        <f t="shared" ref="H231:H237" si="419">+C231+F231</f>
        <v>0</v>
      </c>
      <c r="I231" s="49">
        <f t="shared" ref="I231:I237" si="420">+G231+H231</f>
        <v>0</v>
      </c>
      <c r="J231" s="49"/>
      <c r="K231" s="49"/>
      <c r="L231" s="49">
        <f t="shared" ref="L231:L237" si="421">+G231+J231</f>
        <v>0</v>
      </c>
      <c r="M231" s="49">
        <f t="shared" ref="M231:M237" si="422">+H231+K231</f>
        <v>0</v>
      </c>
      <c r="N231" s="49">
        <f t="shared" ref="N231:N237" si="423">+L231+M231</f>
        <v>0</v>
      </c>
    </row>
    <row r="232" spans="1:229" x14ac:dyDescent="0.2">
      <c r="A232" s="18" t="s">
        <v>36</v>
      </c>
      <c r="B232" s="17"/>
      <c r="C232" s="17"/>
      <c r="D232" s="28">
        <f t="shared" si="397"/>
        <v>0</v>
      </c>
      <c r="E232" s="49"/>
      <c r="F232" s="49"/>
      <c r="G232" s="49">
        <f t="shared" si="418"/>
        <v>0</v>
      </c>
      <c r="H232" s="49">
        <f t="shared" si="419"/>
        <v>0</v>
      </c>
      <c r="I232" s="49">
        <f t="shared" si="420"/>
        <v>0</v>
      </c>
      <c r="J232" s="49"/>
      <c r="K232" s="49"/>
      <c r="L232" s="49">
        <f t="shared" si="421"/>
        <v>0</v>
      </c>
      <c r="M232" s="49">
        <f t="shared" si="422"/>
        <v>0</v>
      </c>
      <c r="N232" s="49">
        <f t="shared" si="423"/>
        <v>0</v>
      </c>
    </row>
    <row r="233" spans="1:229" s="30" customFormat="1" x14ac:dyDescent="0.2">
      <c r="A233" s="18" t="s">
        <v>37</v>
      </c>
      <c r="B233" s="17"/>
      <c r="C233" s="17"/>
      <c r="D233" s="28">
        <f t="shared" si="397"/>
        <v>0</v>
      </c>
      <c r="E233" s="49"/>
      <c r="F233" s="49"/>
      <c r="G233" s="49">
        <f t="shared" si="418"/>
        <v>0</v>
      </c>
      <c r="H233" s="49">
        <f t="shared" si="419"/>
        <v>0</v>
      </c>
      <c r="I233" s="49">
        <f t="shared" si="420"/>
        <v>0</v>
      </c>
      <c r="J233" s="49"/>
      <c r="K233" s="49"/>
      <c r="L233" s="49">
        <f t="shared" si="421"/>
        <v>0</v>
      </c>
      <c r="M233" s="49">
        <f t="shared" si="422"/>
        <v>0</v>
      </c>
      <c r="N233" s="49">
        <f t="shared" si="423"/>
        <v>0</v>
      </c>
    </row>
    <row r="234" spans="1:229" s="30" customFormat="1" x14ac:dyDescent="0.2">
      <c r="A234" s="18" t="s">
        <v>38</v>
      </c>
      <c r="B234" s="17"/>
      <c r="C234" s="17"/>
      <c r="D234" s="28">
        <f t="shared" si="397"/>
        <v>0</v>
      </c>
      <c r="E234" s="49"/>
      <c r="F234" s="49"/>
      <c r="G234" s="49">
        <f t="shared" si="418"/>
        <v>0</v>
      </c>
      <c r="H234" s="49">
        <f t="shared" si="419"/>
        <v>0</v>
      </c>
      <c r="I234" s="49">
        <f t="shared" si="420"/>
        <v>0</v>
      </c>
      <c r="J234" s="49"/>
      <c r="K234" s="49"/>
      <c r="L234" s="49">
        <f t="shared" si="421"/>
        <v>0</v>
      </c>
      <c r="M234" s="49">
        <f t="shared" si="422"/>
        <v>0</v>
      </c>
      <c r="N234" s="49">
        <f t="shared" si="423"/>
        <v>0</v>
      </c>
    </row>
    <row r="235" spans="1:229" s="30" customFormat="1" x14ac:dyDescent="0.2">
      <c r="A235" s="18" t="s">
        <v>39</v>
      </c>
      <c r="B235" s="17"/>
      <c r="C235" s="17"/>
      <c r="D235" s="28">
        <f t="shared" si="397"/>
        <v>0</v>
      </c>
      <c r="E235" s="49"/>
      <c r="F235" s="49"/>
      <c r="G235" s="49">
        <f t="shared" si="418"/>
        <v>0</v>
      </c>
      <c r="H235" s="49">
        <f t="shared" si="419"/>
        <v>0</v>
      </c>
      <c r="I235" s="49">
        <f t="shared" si="420"/>
        <v>0</v>
      </c>
      <c r="J235" s="49"/>
      <c r="K235" s="49"/>
      <c r="L235" s="49">
        <f t="shared" si="421"/>
        <v>0</v>
      </c>
      <c r="M235" s="49">
        <f t="shared" si="422"/>
        <v>0</v>
      </c>
      <c r="N235" s="49">
        <f t="shared" si="423"/>
        <v>0</v>
      </c>
    </row>
    <row r="236" spans="1:229" s="30" customFormat="1" x14ac:dyDescent="0.2">
      <c r="A236" s="77" t="s">
        <v>40</v>
      </c>
      <c r="B236" s="19"/>
      <c r="C236" s="19"/>
      <c r="D236" s="25">
        <f t="shared" si="397"/>
        <v>0</v>
      </c>
      <c r="E236" s="49"/>
      <c r="F236" s="49"/>
      <c r="G236" s="49">
        <f t="shared" si="418"/>
        <v>0</v>
      </c>
      <c r="H236" s="49">
        <f t="shared" si="419"/>
        <v>0</v>
      </c>
      <c r="I236" s="49">
        <f t="shared" si="420"/>
        <v>0</v>
      </c>
      <c r="J236" s="49"/>
      <c r="K236" s="49"/>
      <c r="L236" s="49">
        <f t="shared" si="421"/>
        <v>0</v>
      </c>
      <c r="M236" s="49">
        <f t="shared" si="422"/>
        <v>0</v>
      </c>
      <c r="N236" s="49">
        <f t="shared" si="423"/>
        <v>0</v>
      </c>
    </row>
    <row r="237" spans="1:229" s="30" customFormat="1" x14ac:dyDescent="0.2">
      <c r="A237" s="77" t="s">
        <v>41</v>
      </c>
      <c r="B237" s="31"/>
      <c r="C237" s="31"/>
      <c r="D237" s="25">
        <f t="shared" si="397"/>
        <v>0</v>
      </c>
      <c r="E237" s="49"/>
      <c r="F237" s="49"/>
      <c r="G237" s="49">
        <f t="shared" si="418"/>
        <v>0</v>
      </c>
      <c r="H237" s="49">
        <f t="shared" si="419"/>
        <v>0</v>
      </c>
      <c r="I237" s="49">
        <f t="shared" si="420"/>
        <v>0</v>
      </c>
      <c r="J237" s="49"/>
      <c r="K237" s="49"/>
      <c r="L237" s="49">
        <f t="shared" si="421"/>
        <v>0</v>
      </c>
      <c r="M237" s="49">
        <f t="shared" si="422"/>
        <v>0</v>
      </c>
      <c r="N237" s="49">
        <f t="shared" si="423"/>
        <v>0</v>
      </c>
    </row>
    <row r="238" spans="1:229" x14ac:dyDescent="0.2">
      <c r="A238" s="13" t="s">
        <v>42</v>
      </c>
      <c r="B238" s="15">
        <f>SUM(B214,B215,B216,B217,B229,B236,B237)</f>
        <v>5</v>
      </c>
      <c r="C238" s="15">
        <f>SUM(C214,C215,C216,C217,C229,C236,C237)</f>
        <v>0</v>
      </c>
      <c r="D238" s="27">
        <f t="shared" si="397"/>
        <v>5</v>
      </c>
      <c r="E238" s="15">
        <f t="shared" ref="E238" si="424">SUM(E214,E215,E216,E217,E229,E236,E237)</f>
        <v>0</v>
      </c>
      <c r="F238" s="15">
        <f t="shared" ref="F238" si="425">SUM(F214,F215,F216,F217,F229,F236,F237)</f>
        <v>0</v>
      </c>
      <c r="G238" s="15">
        <f t="shared" ref="G238" si="426">SUM(G214,G215,G216,G217,G229,G236,G237)</f>
        <v>5</v>
      </c>
      <c r="H238" s="15">
        <f t="shared" ref="H238" si="427">SUM(H214,H215,H216,H217,H229,H236,H237)</f>
        <v>0</v>
      </c>
      <c r="I238" s="15">
        <f t="shared" ref="I238:M238" si="428">SUM(I214,I215,I216,I217,I229,I236,I237)</f>
        <v>5</v>
      </c>
      <c r="J238" s="15">
        <f t="shared" si="428"/>
        <v>0</v>
      </c>
      <c r="K238" s="15">
        <f t="shared" si="428"/>
        <v>0</v>
      </c>
      <c r="L238" s="15">
        <f t="shared" si="428"/>
        <v>5</v>
      </c>
      <c r="M238" s="15">
        <f t="shared" si="428"/>
        <v>0</v>
      </c>
      <c r="N238" s="15">
        <f t="shared" ref="N238" si="429">SUM(N214,N215,N216,N217,N229,N236,N237)</f>
        <v>5</v>
      </c>
    </row>
    <row r="239" spans="1:229" x14ac:dyDescent="0.2">
      <c r="A239" s="79" t="s">
        <v>69</v>
      </c>
      <c r="B239" s="69"/>
      <c r="C239" s="15"/>
      <c r="D239" s="27"/>
      <c r="E239" s="70">
        <v>670</v>
      </c>
      <c r="F239" s="71"/>
      <c r="G239" s="24">
        <f>+B239+E239</f>
        <v>670</v>
      </c>
      <c r="H239" s="23">
        <f>+C239+F239</f>
        <v>0</v>
      </c>
      <c r="I239" s="25">
        <f>SUM(G239:H239)</f>
        <v>670</v>
      </c>
      <c r="J239" s="70"/>
      <c r="K239" s="71"/>
      <c r="L239" s="24">
        <f>+G239+J239</f>
        <v>670</v>
      </c>
      <c r="M239" s="23">
        <f>+H239+K239</f>
        <v>0</v>
      </c>
      <c r="N239" s="25">
        <f>SUM(L239:M239)</f>
        <v>670</v>
      </c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  <c r="CM239" s="6"/>
      <c r="CN239" s="6"/>
      <c r="CO239" s="6"/>
      <c r="CP239" s="6"/>
      <c r="CQ239" s="6"/>
      <c r="CR239" s="6"/>
      <c r="CS239" s="6"/>
      <c r="CT239" s="6"/>
      <c r="CU239" s="6"/>
      <c r="CV239" s="6"/>
      <c r="CW239" s="6"/>
      <c r="CX239" s="6"/>
      <c r="CY239" s="6"/>
      <c r="CZ239" s="6"/>
      <c r="DA239" s="6"/>
      <c r="DB239" s="6"/>
      <c r="DC239" s="6"/>
      <c r="DD239" s="6"/>
      <c r="DE239" s="6"/>
      <c r="DF239" s="6"/>
      <c r="DG239" s="6"/>
      <c r="DH239" s="6"/>
      <c r="DI239" s="6"/>
      <c r="DJ239" s="6"/>
      <c r="DK239" s="6"/>
      <c r="DL239" s="6"/>
      <c r="DM239" s="6"/>
      <c r="DN239" s="6"/>
      <c r="DO239" s="6"/>
      <c r="DP239" s="6"/>
      <c r="DQ239" s="6"/>
      <c r="DR239" s="6"/>
      <c r="DS239" s="6"/>
      <c r="DT239" s="6"/>
      <c r="DU239" s="6"/>
      <c r="DV239" s="6"/>
      <c r="DW239" s="6"/>
      <c r="DX239" s="6"/>
      <c r="DY239" s="6"/>
      <c r="DZ239" s="6"/>
      <c r="EA239" s="6"/>
      <c r="EB239" s="6"/>
      <c r="EC239" s="6"/>
      <c r="ED239" s="6"/>
      <c r="EE239" s="6"/>
      <c r="EF239" s="6"/>
      <c r="EG239" s="6"/>
      <c r="EH239" s="6"/>
      <c r="EI239" s="6"/>
      <c r="EJ239" s="6"/>
      <c r="EK239" s="6"/>
      <c r="EL239" s="6"/>
      <c r="EM239" s="6"/>
      <c r="EN239" s="6"/>
      <c r="EO239" s="6"/>
      <c r="EP239" s="6"/>
      <c r="EQ239" s="6"/>
      <c r="ER239" s="6"/>
      <c r="ES239" s="6"/>
      <c r="ET239" s="6"/>
      <c r="EU239" s="6"/>
      <c r="EV239" s="6"/>
      <c r="EW239" s="6"/>
      <c r="EX239" s="6"/>
      <c r="EY239" s="6"/>
      <c r="EZ239" s="6"/>
      <c r="FA239" s="6"/>
      <c r="FB239" s="6"/>
      <c r="FC239" s="6"/>
      <c r="FD239" s="6"/>
      <c r="FE239" s="6"/>
      <c r="FF239" s="6"/>
      <c r="FG239" s="6"/>
      <c r="FH239" s="6"/>
      <c r="FI239" s="6"/>
      <c r="FJ239" s="6"/>
      <c r="FK239" s="6"/>
      <c r="FL239" s="6"/>
      <c r="FM239" s="6"/>
      <c r="FN239" s="6"/>
      <c r="FO239" s="6"/>
      <c r="FP239" s="6"/>
      <c r="FQ239" s="6"/>
      <c r="FR239" s="6"/>
      <c r="FS239" s="6"/>
      <c r="FT239" s="6"/>
      <c r="FU239" s="6"/>
      <c r="FV239" s="6"/>
      <c r="FW239" s="6"/>
      <c r="FX239" s="6"/>
      <c r="FY239" s="6"/>
      <c r="FZ239" s="6"/>
      <c r="GA239" s="6"/>
      <c r="GB239" s="6"/>
      <c r="GC239" s="6"/>
      <c r="GD239" s="6"/>
      <c r="GE239" s="6"/>
      <c r="GF239" s="6"/>
      <c r="GG239" s="6"/>
      <c r="GH239" s="6"/>
      <c r="GI239" s="6"/>
      <c r="GJ239" s="6"/>
      <c r="GK239" s="6"/>
      <c r="GL239" s="6"/>
      <c r="GM239" s="6"/>
      <c r="GN239" s="6"/>
      <c r="GO239" s="6"/>
      <c r="GP239" s="6"/>
      <c r="GQ239" s="6"/>
      <c r="GR239" s="6"/>
      <c r="GS239" s="6"/>
      <c r="GT239" s="6"/>
      <c r="GU239" s="6"/>
      <c r="GV239" s="6"/>
      <c r="GW239" s="6"/>
      <c r="GX239" s="6"/>
      <c r="GY239" s="6"/>
      <c r="GZ239" s="6"/>
      <c r="HA239" s="6"/>
      <c r="HB239" s="6"/>
      <c r="HC239" s="6"/>
      <c r="HD239" s="6"/>
      <c r="HE239" s="6"/>
      <c r="HF239" s="6"/>
      <c r="HG239" s="6"/>
      <c r="HH239" s="6"/>
      <c r="HI239" s="6"/>
      <c r="HJ239" s="6"/>
      <c r="HK239" s="6"/>
      <c r="HL239" s="6"/>
      <c r="HM239" s="6"/>
      <c r="HN239" s="6"/>
      <c r="HO239" s="6"/>
      <c r="HP239" s="6"/>
      <c r="HQ239" s="6"/>
      <c r="HR239" s="6"/>
      <c r="HS239" s="6"/>
      <c r="HT239" s="6"/>
      <c r="HU239" s="6"/>
    </row>
    <row r="240" spans="1:229" s="30" customFormat="1" x14ac:dyDescent="0.2">
      <c r="A240" s="19" t="s">
        <v>60</v>
      </c>
      <c r="B240" s="50">
        <v>131674</v>
      </c>
      <c r="C240" s="31"/>
      <c r="D240" s="25">
        <f t="shared" si="397"/>
        <v>131674</v>
      </c>
      <c r="E240" s="49">
        <v>14743</v>
      </c>
      <c r="F240" s="49"/>
      <c r="G240" s="49">
        <f t="shared" ref="G240" si="430">+B240+E240</f>
        <v>146417</v>
      </c>
      <c r="H240" s="49">
        <f t="shared" ref="H240" si="431">+C240+F240</f>
        <v>0</v>
      </c>
      <c r="I240" s="49">
        <f t="shared" ref="I240" si="432">+G240+H240</f>
        <v>146417</v>
      </c>
      <c r="J240" s="49">
        <v>420</v>
      </c>
      <c r="K240" s="49"/>
      <c r="L240" s="49">
        <f t="shared" ref="L240" si="433">+G240+J240</f>
        <v>146837</v>
      </c>
      <c r="M240" s="49">
        <f t="shared" ref="M240" si="434">+H240+K240</f>
        <v>0</v>
      </c>
      <c r="N240" s="49">
        <f t="shared" ref="N240" si="435">+L240+M240</f>
        <v>146837</v>
      </c>
    </row>
    <row r="241" spans="1:14" x14ac:dyDescent="0.2">
      <c r="A241" s="13" t="s">
        <v>43</v>
      </c>
      <c r="B241" s="15">
        <f>SUM(B238:B240)</f>
        <v>131679</v>
      </c>
      <c r="C241" s="15">
        <f>SUM(C238:C240)</f>
        <v>0</v>
      </c>
      <c r="D241" s="27">
        <f t="shared" si="397"/>
        <v>131679</v>
      </c>
      <c r="E241" s="15">
        <f t="shared" ref="E241" si="436">SUM(E238:E240)</f>
        <v>15413</v>
      </c>
      <c r="F241" s="15">
        <f t="shared" ref="F241" si="437">SUM(F238:F240)</f>
        <v>0</v>
      </c>
      <c r="G241" s="15">
        <f t="shared" ref="G241" si="438">SUM(G238:G240)</f>
        <v>147092</v>
      </c>
      <c r="H241" s="15">
        <f t="shared" ref="H241" si="439">SUM(H238:H240)</f>
        <v>0</v>
      </c>
      <c r="I241" s="15">
        <f t="shared" ref="I241:M241" si="440">SUM(I238:I240)</f>
        <v>147092</v>
      </c>
      <c r="J241" s="15">
        <f t="shared" si="440"/>
        <v>420</v>
      </c>
      <c r="K241" s="15">
        <f t="shared" si="440"/>
        <v>0</v>
      </c>
      <c r="L241" s="15">
        <f t="shared" si="440"/>
        <v>147512</v>
      </c>
      <c r="M241" s="15">
        <f t="shared" si="440"/>
        <v>0</v>
      </c>
      <c r="N241" s="15">
        <f t="shared" ref="N241" si="441">SUM(N238:N240)</f>
        <v>147512</v>
      </c>
    </row>
    <row r="242" spans="1:14" x14ac:dyDescent="0.2">
      <c r="A242" s="77"/>
      <c r="B242" s="34"/>
      <c r="C242" s="35"/>
      <c r="D242" s="25"/>
      <c r="E242" s="49"/>
      <c r="F242" s="49"/>
      <c r="G242" s="49"/>
      <c r="H242" s="49"/>
      <c r="I242" s="49"/>
      <c r="J242" s="49"/>
      <c r="K242" s="49"/>
      <c r="L242" s="49"/>
      <c r="M242" s="49"/>
      <c r="N242" s="49"/>
    </row>
    <row r="243" spans="1:14" x14ac:dyDescent="0.2">
      <c r="A243" s="80" t="s">
        <v>2</v>
      </c>
      <c r="B243" s="36"/>
      <c r="C243" s="35"/>
      <c r="D243" s="25"/>
      <c r="E243" s="49"/>
      <c r="F243" s="49"/>
      <c r="G243" s="49"/>
      <c r="H243" s="49"/>
      <c r="I243" s="49"/>
      <c r="J243" s="49"/>
      <c r="K243" s="49"/>
      <c r="L243" s="49"/>
      <c r="M243" s="49"/>
      <c r="N243" s="49"/>
    </row>
    <row r="244" spans="1:14" x14ac:dyDescent="0.2">
      <c r="A244" s="77" t="s">
        <v>3</v>
      </c>
      <c r="B244" s="36">
        <v>91351</v>
      </c>
      <c r="C244" s="35"/>
      <c r="D244" s="25">
        <f t="shared" ref="D244:D258" si="442">SUM(B244:C244)</f>
        <v>91351</v>
      </c>
      <c r="E244" s="49">
        <v>12764</v>
      </c>
      <c r="F244" s="49"/>
      <c r="G244" s="49">
        <f t="shared" ref="G244:G245" si="443">+B244+E244</f>
        <v>104115</v>
      </c>
      <c r="H244" s="49">
        <f t="shared" ref="H244:H245" si="444">+C244+F244</f>
        <v>0</v>
      </c>
      <c r="I244" s="49">
        <f t="shared" ref="I244:I245" si="445">+G244+H244</f>
        <v>104115</v>
      </c>
      <c r="J244" s="49">
        <v>372</v>
      </c>
      <c r="K244" s="49"/>
      <c r="L244" s="49">
        <f t="shared" ref="L244:L245" si="446">+G244+J244</f>
        <v>104487</v>
      </c>
      <c r="M244" s="49">
        <f t="shared" ref="M244:M245" si="447">+H244+K244</f>
        <v>0</v>
      </c>
      <c r="N244" s="49">
        <f t="shared" ref="N244:N245" si="448">+L244+M244</f>
        <v>104487</v>
      </c>
    </row>
    <row r="245" spans="1:14" s="30" customFormat="1" x14ac:dyDescent="0.2">
      <c r="A245" s="77" t="s">
        <v>17</v>
      </c>
      <c r="B245" s="36">
        <v>11782</v>
      </c>
      <c r="C245" s="35"/>
      <c r="D245" s="25">
        <f t="shared" si="442"/>
        <v>11782</v>
      </c>
      <c r="E245" s="49">
        <v>1659</v>
      </c>
      <c r="F245" s="49"/>
      <c r="G245" s="49">
        <f t="shared" si="443"/>
        <v>13441</v>
      </c>
      <c r="H245" s="49">
        <f t="shared" si="444"/>
        <v>0</v>
      </c>
      <c r="I245" s="49">
        <f t="shared" si="445"/>
        <v>13441</v>
      </c>
      <c r="J245" s="49">
        <v>48</v>
      </c>
      <c r="K245" s="49"/>
      <c r="L245" s="49">
        <f t="shared" si="446"/>
        <v>13489</v>
      </c>
      <c r="M245" s="49">
        <f t="shared" si="447"/>
        <v>0</v>
      </c>
      <c r="N245" s="49">
        <f t="shared" si="448"/>
        <v>13489</v>
      </c>
    </row>
    <row r="246" spans="1:14" x14ac:dyDescent="0.2">
      <c r="A246" s="13" t="s">
        <v>4</v>
      </c>
      <c r="B246" s="38">
        <f>SUM(B244:B245)</f>
        <v>103133</v>
      </c>
      <c r="C246" s="38">
        <f>SUM(C244:C245)</f>
        <v>0</v>
      </c>
      <c r="D246" s="39">
        <f t="shared" si="442"/>
        <v>103133</v>
      </c>
      <c r="E246" s="38">
        <f t="shared" ref="E246" si="449">SUM(E244:E245)</f>
        <v>14423</v>
      </c>
      <c r="F246" s="38">
        <f t="shared" ref="F246" si="450">SUM(F244:F245)</f>
        <v>0</v>
      </c>
      <c r="G246" s="38">
        <f t="shared" ref="G246" si="451">SUM(G244:G245)</f>
        <v>117556</v>
      </c>
      <c r="H246" s="38">
        <f t="shared" ref="H246" si="452">SUM(H244:H245)</f>
        <v>0</v>
      </c>
      <c r="I246" s="67">
        <f t="shared" ref="I246:M246" si="453">SUM(I244:I245)</f>
        <v>117556</v>
      </c>
      <c r="J246" s="38">
        <f t="shared" si="453"/>
        <v>420</v>
      </c>
      <c r="K246" s="38">
        <f t="shared" si="453"/>
        <v>0</v>
      </c>
      <c r="L246" s="38">
        <f t="shared" si="453"/>
        <v>117976</v>
      </c>
      <c r="M246" s="38">
        <f t="shared" si="453"/>
        <v>0</v>
      </c>
      <c r="N246" s="67">
        <f t="shared" ref="N246" si="454">SUM(N244:N245)</f>
        <v>117976</v>
      </c>
    </row>
    <row r="247" spans="1:14" x14ac:dyDescent="0.2">
      <c r="A247" s="77" t="s">
        <v>5</v>
      </c>
      <c r="B247" s="51">
        <v>27130</v>
      </c>
      <c r="C247" s="40"/>
      <c r="D247" s="41">
        <f t="shared" si="442"/>
        <v>27130</v>
      </c>
      <c r="E247" s="49">
        <v>990</v>
      </c>
      <c r="F247" s="49"/>
      <c r="G247" s="49">
        <f t="shared" ref="G247:G249" si="455">+B247+E247</f>
        <v>28120</v>
      </c>
      <c r="H247" s="49">
        <f t="shared" ref="H247:H249" si="456">+C247+F247</f>
        <v>0</v>
      </c>
      <c r="I247" s="49">
        <f t="shared" ref="I247:I249" si="457">+G247+H247</f>
        <v>28120</v>
      </c>
      <c r="J247" s="49"/>
      <c r="K247" s="49"/>
      <c r="L247" s="49">
        <f t="shared" ref="L247:L249" si="458">+G247+J247</f>
        <v>28120</v>
      </c>
      <c r="M247" s="49">
        <f t="shared" ref="M247:M249" si="459">+H247+K247</f>
        <v>0</v>
      </c>
      <c r="N247" s="49">
        <f t="shared" ref="N247:N249" si="460">+L247+M247</f>
        <v>28120</v>
      </c>
    </row>
    <row r="248" spans="1:14" x14ac:dyDescent="0.2">
      <c r="A248" s="77" t="s">
        <v>44</v>
      </c>
      <c r="B248" s="34"/>
      <c r="C248" s="40"/>
      <c r="D248" s="41">
        <f t="shared" si="442"/>
        <v>0</v>
      </c>
      <c r="E248" s="49"/>
      <c r="F248" s="49"/>
      <c r="G248" s="49">
        <f t="shared" si="455"/>
        <v>0</v>
      </c>
      <c r="H248" s="49">
        <f t="shared" si="456"/>
        <v>0</v>
      </c>
      <c r="I248" s="49">
        <f t="shared" si="457"/>
        <v>0</v>
      </c>
      <c r="J248" s="49"/>
      <c r="K248" s="49"/>
      <c r="L248" s="49">
        <f t="shared" si="458"/>
        <v>0</v>
      </c>
      <c r="M248" s="49">
        <f t="shared" si="459"/>
        <v>0</v>
      </c>
      <c r="N248" s="49">
        <f t="shared" si="460"/>
        <v>0</v>
      </c>
    </row>
    <row r="249" spans="1:14" x14ac:dyDescent="0.2">
      <c r="A249" s="77" t="s">
        <v>45</v>
      </c>
      <c r="B249" s="34"/>
      <c r="C249" s="35"/>
      <c r="D249" s="41">
        <f t="shared" si="442"/>
        <v>0</v>
      </c>
      <c r="E249" s="49"/>
      <c r="F249" s="49"/>
      <c r="G249" s="49">
        <f t="shared" si="455"/>
        <v>0</v>
      </c>
      <c r="H249" s="49">
        <f t="shared" si="456"/>
        <v>0</v>
      </c>
      <c r="I249" s="49">
        <f t="shared" si="457"/>
        <v>0</v>
      </c>
      <c r="J249" s="49"/>
      <c r="K249" s="49"/>
      <c r="L249" s="49">
        <f t="shared" si="458"/>
        <v>0</v>
      </c>
      <c r="M249" s="49">
        <f t="shared" si="459"/>
        <v>0</v>
      </c>
      <c r="N249" s="49">
        <f t="shared" si="460"/>
        <v>0</v>
      </c>
    </row>
    <row r="250" spans="1:14" x14ac:dyDescent="0.2">
      <c r="A250" s="13" t="s">
        <v>46</v>
      </c>
      <c r="B250" s="38">
        <f>SUM(B246:B249)</f>
        <v>130263</v>
      </c>
      <c r="C250" s="38">
        <f>SUM(C246:C249)</f>
        <v>0</v>
      </c>
      <c r="D250" s="39">
        <f t="shared" si="442"/>
        <v>130263</v>
      </c>
      <c r="E250" s="38">
        <f t="shared" ref="E250" si="461">SUM(E246:E249)</f>
        <v>15413</v>
      </c>
      <c r="F250" s="38">
        <f t="shared" ref="F250" si="462">SUM(F246:F249)</f>
        <v>0</v>
      </c>
      <c r="G250" s="38">
        <f t="shared" ref="G250" si="463">SUM(G246:G249)</f>
        <v>145676</v>
      </c>
      <c r="H250" s="38">
        <f t="shared" ref="H250" si="464">SUM(H246:H249)</f>
        <v>0</v>
      </c>
      <c r="I250" s="67">
        <f t="shared" ref="I250:M250" si="465">SUM(I246:I249)</f>
        <v>145676</v>
      </c>
      <c r="J250" s="38">
        <f t="shared" si="465"/>
        <v>420</v>
      </c>
      <c r="K250" s="38">
        <f t="shared" si="465"/>
        <v>0</v>
      </c>
      <c r="L250" s="38">
        <f t="shared" si="465"/>
        <v>146096</v>
      </c>
      <c r="M250" s="38">
        <f t="shared" si="465"/>
        <v>0</v>
      </c>
      <c r="N250" s="67">
        <f t="shared" ref="N250" si="466">SUM(N246:N249)</f>
        <v>146096</v>
      </c>
    </row>
    <row r="251" spans="1:14" s="30" customFormat="1" x14ac:dyDescent="0.2">
      <c r="A251" s="77" t="s">
        <v>6</v>
      </c>
      <c r="B251" s="42">
        <v>1416</v>
      </c>
      <c r="C251" s="38"/>
      <c r="D251" s="41">
        <f t="shared" si="442"/>
        <v>1416</v>
      </c>
      <c r="E251" s="49"/>
      <c r="F251" s="49"/>
      <c r="G251" s="49">
        <f t="shared" ref="G251:G253" si="467">+B251+E251</f>
        <v>1416</v>
      </c>
      <c r="H251" s="49">
        <f t="shared" ref="H251:H253" si="468">+C251+F251</f>
        <v>0</v>
      </c>
      <c r="I251" s="49">
        <f t="shared" ref="I251:I253" si="469">+G251+H251</f>
        <v>1416</v>
      </c>
      <c r="J251" s="49"/>
      <c r="K251" s="49"/>
      <c r="L251" s="49">
        <f t="shared" ref="L251:L253" si="470">+G251+J251</f>
        <v>1416</v>
      </c>
      <c r="M251" s="49">
        <f t="shared" ref="M251:M253" si="471">+H251+K251</f>
        <v>0</v>
      </c>
      <c r="N251" s="49">
        <f t="shared" ref="N251:N253" si="472">+L251+M251</f>
        <v>1416</v>
      </c>
    </row>
    <row r="252" spans="1:14" x14ac:dyDescent="0.2">
      <c r="A252" s="77" t="s">
        <v>7</v>
      </c>
      <c r="B252" s="34"/>
      <c r="C252" s="34"/>
      <c r="D252" s="41">
        <f t="shared" si="442"/>
        <v>0</v>
      </c>
      <c r="E252" s="49"/>
      <c r="F252" s="49"/>
      <c r="G252" s="49">
        <f t="shared" si="467"/>
        <v>0</v>
      </c>
      <c r="H252" s="49">
        <f t="shared" si="468"/>
        <v>0</v>
      </c>
      <c r="I252" s="49">
        <f t="shared" si="469"/>
        <v>0</v>
      </c>
      <c r="J252" s="49"/>
      <c r="K252" s="49"/>
      <c r="L252" s="49">
        <f t="shared" si="470"/>
        <v>0</v>
      </c>
      <c r="M252" s="49">
        <f t="shared" si="471"/>
        <v>0</v>
      </c>
      <c r="N252" s="49">
        <f t="shared" si="472"/>
        <v>0</v>
      </c>
    </row>
    <row r="253" spans="1:14" x14ac:dyDescent="0.2">
      <c r="A253" s="77" t="s">
        <v>47</v>
      </c>
      <c r="B253" s="34"/>
      <c r="C253" s="34"/>
      <c r="D253" s="41">
        <f t="shared" si="442"/>
        <v>0</v>
      </c>
      <c r="E253" s="49"/>
      <c r="F253" s="49"/>
      <c r="G253" s="49">
        <f t="shared" si="467"/>
        <v>0</v>
      </c>
      <c r="H253" s="49">
        <f t="shared" si="468"/>
        <v>0</v>
      </c>
      <c r="I253" s="49">
        <f t="shared" si="469"/>
        <v>0</v>
      </c>
      <c r="J253" s="49"/>
      <c r="K253" s="49"/>
      <c r="L253" s="49">
        <f t="shared" si="470"/>
        <v>0</v>
      </c>
      <c r="M253" s="49">
        <f t="shared" si="471"/>
        <v>0</v>
      </c>
      <c r="N253" s="49">
        <f t="shared" si="472"/>
        <v>0</v>
      </c>
    </row>
    <row r="254" spans="1:14" x14ac:dyDescent="0.2">
      <c r="A254" s="13" t="s">
        <v>48</v>
      </c>
      <c r="B254" s="43">
        <f>SUM(B251:B253)</f>
        <v>1416</v>
      </c>
      <c r="C254" s="43">
        <f>SUM(C251:C253)</f>
        <v>0</v>
      </c>
      <c r="D254" s="27">
        <f t="shared" si="442"/>
        <v>1416</v>
      </c>
      <c r="E254" s="43">
        <f t="shared" ref="E254" si="473">SUM(E251:E253)</f>
        <v>0</v>
      </c>
      <c r="F254" s="43">
        <f t="shared" ref="F254" si="474">SUM(F251:F253)</f>
        <v>0</v>
      </c>
      <c r="G254" s="43">
        <f t="shared" ref="G254" si="475">SUM(G251:G253)</f>
        <v>1416</v>
      </c>
      <c r="H254" s="43">
        <f t="shared" ref="H254" si="476">SUM(H251:H253)</f>
        <v>0</v>
      </c>
      <c r="I254" s="66">
        <f t="shared" ref="I254:M254" si="477">SUM(I251:I253)</f>
        <v>1416</v>
      </c>
      <c r="J254" s="43">
        <f t="shared" si="477"/>
        <v>0</v>
      </c>
      <c r="K254" s="43">
        <f t="shared" si="477"/>
        <v>0</v>
      </c>
      <c r="L254" s="43">
        <f t="shared" si="477"/>
        <v>1416</v>
      </c>
      <c r="M254" s="43">
        <f t="shared" si="477"/>
        <v>0</v>
      </c>
      <c r="N254" s="66">
        <f t="shared" ref="N254" si="478">SUM(N251:N253)</f>
        <v>1416</v>
      </c>
    </row>
    <row r="255" spans="1:14" x14ac:dyDescent="0.2">
      <c r="A255" s="13" t="s">
        <v>49</v>
      </c>
      <c r="B255" s="44">
        <f>SUM(B250,B254)</f>
        <v>131679</v>
      </c>
      <c r="C255" s="44">
        <f>SUM(C250,C254)</f>
        <v>0</v>
      </c>
      <c r="D255" s="27">
        <f t="shared" si="442"/>
        <v>131679</v>
      </c>
      <c r="E255" s="44">
        <f t="shared" ref="E255" si="479">SUM(E250,E254)</f>
        <v>15413</v>
      </c>
      <c r="F255" s="44">
        <f t="shared" ref="F255" si="480">SUM(F250,F254)</f>
        <v>0</v>
      </c>
      <c r="G255" s="44">
        <f t="shared" ref="G255" si="481">SUM(G250,G254)</f>
        <v>147092</v>
      </c>
      <c r="H255" s="44">
        <f t="shared" ref="H255" si="482">SUM(H250,H254)</f>
        <v>0</v>
      </c>
      <c r="I255" s="68">
        <f t="shared" ref="I255:M255" si="483">SUM(I250,I254)</f>
        <v>147092</v>
      </c>
      <c r="J255" s="44">
        <f t="shared" si="483"/>
        <v>420</v>
      </c>
      <c r="K255" s="44">
        <f t="shared" si="483"/>
        <v>0</v>
      </c>
      <c r="L255" s="44">
        <f t="shared" si="483"/>
        <v>147512</v>
      </c>
      <c r="M255" s="44">
        <f t="shared" si="483"/>
        <v>0</v>
      </c>
      <c r="N255" s="68">
        <f t="shared" ref="N255" si="484">SUM(N250,N254)</f>
        <v>147512</v>
      </c>
    </row>
    <row r="256" spans="1:14" x14ac:dyDescent="0.2">
      <c r="A256" s="19" t="s">
        <v>50</v>
      </c>
      <c r="B256" s="34"/>
      <c r="C256" s="35"/>
      <c r="D256" s="41">
        <f t="shared" si="442"/>
        <v>0</v>
      </c>
      <c r="E256" s="49"/>
      <c r="F256" s="49"/>
      <c r="G256" s="49">
        <f t="shared" ref="G256" si="485">+B256+E256</f>
        <v>0</v>
      </c>
      <c r="H256" s="49">
        <f t="shared" ref="H256" si="486">+C256+F256</f>
        <v>0</v>
      </c>
      <c r="I256" s="49">
        <f t="shared" ref="I256" si="487">+G256+H256</f>
        <v>0</v>
      </c>
      <c r="J256" s="49"/>
      <c r="K256" s="49"/>
      <c r="L256" s="49">
        <f t="shared" ref="L256" si="488">+G256+J256</f>
        <v>0</v>
      </c>
      <c r="M256" s="49">
        <f t="shared" ref="M256" si="489">+H256+K256</f>
        <v>0</v>
      </c>
      <c r="N256" s="49">
        <f t="shared" ref="N256" si="490">+L256+M256</f>
        <v>0</v>
      </c>
    </row>
    <row r="257" spans="1:14" s="30" customFormat="1" x14ac:dyDescent="0.2">
      <c r="A257" s="82" t="s">
        <v>51</v>
      </c>
      <c r="B257" s="38">
        <f>SUM(B255:B256)</f>
        <v>131679</v>
      </c>
      <c r="C257" s="38">
        <f>SUM(C252:C256)</f>
        <v>0</v>
      </c>
      <c r="D257" s="39">
        <f t="shared" si="442"/>
        <v>131679</v>
      </c>
      <c r="E257" s="38">
        <f t="shared" ref="E257" si="491">SUM(E255:E256)</f>
        <v>15413</v>
      </c>
      <c r="F257" s="38">
        <f t="shared" ref="F257" si="492">SUM(F255:F256)</f>
        <v>0</v>
      </c>
      <c r="G257" s="38">
        <f t="shared" ref="G257" si="493">SUM(G255:G256)</f>
        <v>147092</v>
      </c>
      <c r="H257" s="38">
        <f t="shared" ref="H257" si="494">SUM(H255:H256)</f>
        <v>0</v>
      </c>
      <c r="I257" s="67">
        <f t="shared" ref="I257:M257" si="495">SUM(I255:I256)</f>
        <v>147092</v>
      </c>
      <c r="J257" s="38">
        <f t="shared" si="495"/>
        <v>420</v>
      </c>
      <c r="K257" s="38">
        <f t="shared" si="495"/>
        <v>0</v>
      </c>
      <c r="L257" s="38">
        <f t="shared" si="495"/>
        <v>147512</v>
      </c>
      <c r="M257" s="38">
        <f t="shared" si="495"/>
        <v>0</v>
      </c>
      <c r="N257" s="67">
        <f t="shared" ref="N257" si="496">SUM(N255:N256)</f>
        <v>147512</v>
      </c>
    </row>
    <row r="258" spans="1:14" s="30" customFormat="1" x14ac:dyDescent="0.2">
      <c r="A258" s="73" t="s">
        <v>8</v>
      </c>
      <c r="B258" s="45">
        <v>13.5</v>
      </c>
      <c r="C258" s="46"/>
      <c r="D258" s="65">
        <f t="shared" si="442"/>
        <v>13.5</v>
      </c>
      <c r="E258" s="49"/>
      <c r="F258" s="49"/>
      <c r="G258" s="49">
        <f t="shared" ref="G258" si="497">+B258+E258</f>
        <v>13.5</v>
      </c>
      <c r="H258" s="49">
        <f t="shared" ref="H258" si="498">+C258+F258</f>
        <v>0</v>
      </c>
      <c r="I258" s="49">
        <f t="shared" ref="I258" si="499">+G258+H258</f>
        <v>13.5</v>
      </c>
      <c r="J258" s="49"/>
      <c r="K258" s="49"/>
      <c r="L258" s="49">
        <f t="shared" ref="L258" si="500">+G258+J258</f>
        <v>13.5</v>
      </c>
      <c r="M258" s="49">
        <f t="shared" ref="M258" si="501">+H258+K258</f>
        <v>0</v>
      </c>
      <c r="N258" s="49">
        <f t="shared" ref="N258" si="502">+L258+M258</f>
        <v>13.5</v>
      </c>
    </row>
    <row r="259" spans="1:14" x14ac:dyDescent="0.2">
      <c r="A259" s="1"/>
      <c r="B259" s="1"/>
      <c r="C259" s="1"/>
      <c r="D259" s="1"/>
    </row>
    <row r="260" spans="1:14" x14ac:dyDescent="0.2">
      <c r="A260" s="3"/>
      <c r="B260" s="3"/>
      <c r="C260" s="3"/>
      <c r="D260" s="3"/>
    </row>
    <row r="262" spans="1:14" ht="12.75" customHeight="1" x14ac:dyDescent="0.2">
      <c r="A262" s="106" t="s">
        <v>55</v>
      </c>
      <c r="B262" s="98" t="s">
        <v>14</v>
      </c>
      <c r="C262" s="98" t="s">
        <v>15</v>
      </c>
      <c r="D262" s="97" t="str">
        <f>+D4</f>
        <v xml:space="preserve">1/2025. (II.12.) önk. rendelet eredeti ei.összesen </v>
      </c>
      <c r="E262" s="93" t="s">
        <v>66</v>
      </c>
      <c r="F262" s="94"/>
      <c r="G262" s="97" t="s">
        <v>14</v>
      </c>
      <c r="H262" s="97" t="s">
        <v>15</v>
      </c>
      <c r="I262" s="97" t="str">
        <f>+I4</f>
        <v xml:space="preserve">6/2025. (IV.8.) önk. rendelet mód. ei.összesen </v>
      </c>
      <c r="J262" s="93" t="s">
        <v>66</v>
      </c>
      <c r="K262" s="94"/>
      <c r="L262" s="97" t="s">
        <v>14</v>
      </c>
      <c r="M262" s="97" t="s">
        <v>15</v>
      </c>
      <c r="N262" s="97" t="str">
        <f>+N4</f>
        <v xml:space="preserve">20/2025. (X.22.) önk. rendelet mód. ei.összesen </v>
      </c>
    </row>
    <row r="263" spans="1:14" ht="12.75" customHeight="1" x14ac:dyDescent="0.2">
      <c r="A263" s="107"/>
      <c r="B263" s="99"/>
      <c r="C263" s="99"/>
      <c r="D263" s="97"/>
      <c r="E263" s="95"/>
      <c r="F263" s="96"/>
      <c r="G263" s="97"/>
      <c r="H263" s="97"/>
      <c r="I263" s="97"/>
      <c r="J263" s="95"/>
      <c r="K263" s="96"/>
      <c r="L263" s="97"/>
      <c r="M263" s="97"/>
      <c r="N263" s="97"/>
    </row>
    <row r="264" spans="1:14" x14ac:dyDescent="0.2">
      <c r="A264" s="107"/>
      <c r="B264" s="99"/>
      <c r="C264" s="99"/>
      <c r="D264" s="97"/>
      <c r="E264" s="97" t="s">
        <v>67</v>
      </c>
      <c r="F264" s="97" t="s">
        <v>68</v>
      </c>
      <c r="G264" s="97"/>
      <c r="H264" s="97"/>
      <c r="I264" s="97"/>
      <c r="J264" s="97" t="s">
        <v>67</v>
      </c>
      <c r="K264" s="97" t="s">
        <v>68</v>
      </c>
      <c r="L264" s="97"/>
      <c r="M264" s="97"/>
      <c r="N264" s="97"/>
    </row>
    <row r="265" spans="1:14" x14ac:dyDescent="0.2">
      <c r="A265" s="81"/>
      <c r="B265" s="100"/>
      <c r="C265" s="100"/>
      <c r="D265" s="97"/>
      <c r="E265" s="97"/>
      <c r="F265" s="97"/>
      <c r="G265" s="97"/>
      <c r="H265" s="97"/>
      <c r="I265" s="97"/>
      <c r="J265" s="97"/>
      <c r="K265" s="97"/>
      <c r="L265" s="97"/>
      <c r="M265" s="97"/>
      <c r="N265" s="97"/>
    </row>
    <row r="266" spans="1:14" x14ac:dyDescent="0.2">
      <c r="A266" s="75" t="s">
        <v>1</v>
      </c>
      <c r="B266" s="9"/>
      <c r="C266" s="23"/>
      <c r="D266" s="23"/>
      <c r="E266" s="49"/>
      <c r="F266" s="49"/>
      <c r="G266" s="49"/>
      <c r="H266" s="49"/>
      <c r="I266" s="49"/>
      <c r="J266" s="49"/>
      <c r="K266" s="49"/>
      <c r="L266" s="49"/>
      <c r="M266" s="49"/>
      <c r="N266" s="49"/>
    </row>
    <row r="267" spans="1:14" x14ac:dyDescent="0.2">
      <c r="A267" s="76" t="s">
        <v>21</v>
      </c>
      <c r="B267" s="48"/>
      <c r="C267" s="23"/>
      <c r="D267" s="49">
        <f t="shared" ref="D267:D294" si="503">SUM(B267:C267)</f>
        <v>0</v>
      </c>
      <c r="E267" s="49"/>
      <c r="F267" s="49"/>
      <c r="G267" s="49">
        <f>+B267+E267</f>
        <v>0</v>
      </c>
      <c r="H267" s="49">
        <f>+C267+F267</f>
        <v>0</v>
      </c>
      <c r="I267" s="49">
        <f>+G267+H267</f>
        <v>0</v>
      </c>
      <c r="J267" s="49"/>
      <c r="K267" s="49"/>
      <c r="L267" s="49">
        <f>+G267+J267</f>
        <v>0</v>
      </c>
      <c r="M267" s="49">
        <f>+H267+K267</f>
        <v>0</v>
      </c>
      <c r="N267" s="49">
        <f>+L267+M267</f>
        <v>0</v>
      </c>
    </row>
    <row r="268" spans="1:14" x14ac:dyDescent="0.2">
      <c r="A268" s="77" t="s">
        <v>22</v>
      </c>
      <c r="B268" s="26"/>
      <c r="C268" s="26"/>
      <c r="D268" s="25">
        <f t="shared" si="503"/>
        <v>0</v>
      </c>
      <c r="E268" s="49"/>
      <c r="F268" s="49"/>
      <c r="G268" s="49">
        <f t="shared" ref="G268:G269" si="504">+B268+E268</f>
        <v>0</v>
      </c>
      <c r="H268" s="49">
        <f t="shared" ref="H268:H269" si="505">+C268+F268</f>
        <v>0</v>
      </c>
      <c r="I268" s="49">
        <f t="shared" ref="I268:I269" si="506">+G268+H268</f>
        <v>0</v>
      </c>
      <c r="J268" s="49"/>
      <c r="K268" s="49"/>
      <c r="L268" s="49">
        <f t="shared" ref="L268:L269" si="507">+G268+J268</f>
        <v>0</v>
      </c>
      <c r="M268" s="49">
        <f t="shared" ref="M268:M269" si="508">+H268+K268</f>
        <v>0</v>
      </c>
      <c r="N268" s="49">
        <f t="shared" ref="N268:N269" si="509">+L268+M268</f>
        <v>0</v>
      </c>
    </row>
    <row r="269" spans="1:14" x14ac:dyDescent="0.2">
      <c r="A269" s="77" t="s">
        <v>23</v>
      </c>
      <c r="B269" s="26"/>
      <c r="C269" s="26"/>
      <c r="D269" s="25">
        <f t="shared" si="503"/>
        <v>0</v>
      </c>
      <c r="E269" s="49"/>
      <c r="F269" s="49"/>
      <c r="G269" s="49">
        <f t="shared" si="504"/>
        <v>0</v>
      </c>
      <c r="H269" s="49">
        <f t="shared" si="505"/>
        <v>0</v>
      </c>
      <c r="I269" s="49">
        <f t="shared" si="506"/>
        <v>0</v>
      </c>
      <c r="J269" s="49"/>
      <c r="K269" s="49"/>
      <c r="L269" s="49">
        <f t="shared" si="507"/>
        <v>0</v>
      </c>
      <c r="M269" s="49">
        <f t="shared" si="508"/>
        <v>0</v>
      </c>
      <c r="N269" s="49">
        <f t="shared" si="509"/>
        <v>0</v>
      </c>
    </row>
    <row r="270" spans="1:14" x14ac:dyDescent="0.2">
      <c r="A270" s="13" t="s">
        <v>24</v>
      </c>
      <c r="B270" s="2">
        <f>SUM(B271:B281)</f>
        <v>5</v>
      </c>
      <c r="C270" s="2">
        <f>SUM(C271:C281)</f>
        <v>0</v>
      </c>
      <c r="D270" s="27">
        <f t="shared" si="503"/>
        <v>5</v>
      </c>
      <c r="E270" s="2">
        <f t="shared" ref="E270" si="510">SUM(E271:E281)</f>
        <v>0</v>
      </c>
      <c r="F270" s="2">
        <f t="shared" ref="F270" si="511">SUM(F271:F281)</f>
        <v>0</v>
      </c>
      <c r="G270" s="2">
        <f t="shared" ref="G270" si="512">SUM(G271:G281)</f>
        <v>5</v>
      </c>
      <c r="H270" s="2">
        <f t="shared" ref="H270" si="513">SUM(H271:H281)</f>
        <v>0</v>
      </c>
      <c r="I270" s="2">
        <f t="shared" ref="I270:M270" si="514">SUM(I271:I281)</f>
        <v>5</v>
      </c>
      <c r="J270" s="2">
        <f t="shared" si="514"/>
        <v>0</v>
      </c>
      <c r="K270" s="2">
        <f t="shared" si="514"/>
        <v>0</v>
      </c>
      <c r="L270" s="2">
        <f t="shared" si="514"/>
        <v>5</v>
      </c>
      <c r="M270" s="2">
        <f t="shared" si="514"/>
        <v>0</v>
      </c>
      <c r="N270" s="2">
        <f t="shared" ref="N270" si="515">SUM(N271:N281)</f>
        <v>5</v>
      </c>
    </row>
    <row r="271" spans="1:14" x14ac:dyDescent="0.2">
      <c r="A271" s="78" t="s">
        <v>25</v>
      </c>
      <c r="B271" s="4"/>
      <c r="C271" s="4"/>
      <c r="D271" s="28">
        <f t="shared" si="503"/>
        <v>0</v>
      </c>
      <c r="E271" s="49"/>
      <c r="F271" s="49"/>
      <c r="G271" s="49"/>
      <c r="H271" s="49"/>
      <c r="I271" s="49"/>
      <c r="J271" s="49"/>
      <c r="K271" s="49"/>
      <c r="L271" s="49"/>
      <c r="M271" s="49"/>
      <c r="N271" s="49"/>
    </row>
    <row r="272" spans="1:14" x14ac:dyDescent="0.2">
      <c r="A272" s="78" t="s">
        <v>26</v>
      </c>
      <c r="B272" s="4"/>
      <c r="C272" s="4"/>
      <c r="D272" s="28">
        <f t="shared" si="503"/>
        <v>0</v>
      </c>
      <c r="E272" s="49"/>
      <c r="F272" s="49"/>
      <c r="G272" s="49">
        <f t="shared" ref="G272:G281" si="516">+B272+E272</f>
        <v>0</v>
      </c>
      <c r="H272" s="49">
        <f t="shared" ref="H272:H281" si="517">+C272+F272</f>
        <v>0</v>
      </c>
      <c r="I272" s="49">
        <f t="shared" ref="I272:I281" si="518">+G272+H272</f>
        <v>0</v>
      </c>
      <c r="J272" s="49"/>
      <c r="K272" s="49"/>
      <c r="L272" s="49">
        <f t="shared" ref="L272:L281" si="519">+G272+J272</f>
        <v>0</v>
      </c>
      <c r="M272" s="49">
        <f t="shared" ref="M272:M281" si="520">+H272+K272</f>
        <v>0</v>
      </c>
      <c r="N272" s="49">
        <f t="shared" ref="N272:N281" si="521">+L272+M272</f>
        <v>0</v>
      </c>
    </row>
    <row r="273" spans="1:14" x14ac:dyDescent="0.2">
      <c r="A273" s="78" t="s">
        <v>0</v>
      </c>
      <c r="B273" s="4"/>
      <c r="C273" s="4"/>
      <c r="D273" s="28">
        <f t="shared" si="503"/>
        <v>0</v>
      </c>
      <c r="E273" s="49"/>
      <c r="F273" s="49"/>
      <c r="G273" s="49">
        <f t="shared" si="516"/>
        <v>0</v>
      </c>
      <c r="H273" s="49">
        <f t="shared" si="517"/>
        <v>0</v>
      </c>
      <c r="I273" s="49">
        <f t="shared" si="518"/>
        <v>0</v>
      </c>
      <c r="J273" s="49"/>
      <c r="K273" s="49"/>
      <c r="L273" s="49">
        <f t="shared" si="519"/>
        <v>0</v>
      </c>
      <c r="M273" s="49">
        <f t="shared" si="520"/>
        <v>0</v>
      </c>
      <c r="N273" s="49">
        <f t="shared" si="521"/>
        <v>0</v>
      </c>
    </row>
    <row r="274" spans="1:14" x14ac:dyDescent="0.2">
      <c r="A274" s="78" t="s">
        <v>27</v>
      </c>
      <c r="B274" s="17"/>
      <c r="C274" s="17"/>
      <c r="D274" s="28">
        <f t="shared" si="503"/>
        <v>0</v>
      </c>
      <c r="E274" s="49"/>
      <c r="F274" s="49"/>
      <c r="G274" s="49">
        <f t="shared" si="516"/>
        <v>0</v>
      </c>
      <c r="H274" s="49">
        <f t="shared" si="517"/>
        <v>0</v>
      </c>
      <c r="I274" s="49">
        <f t="shared" si="518"/>
        <v>0</v>
      </c>
      <c r="J274" s="49"/>
      <c r="K274" s="49"/>
      <c r="L274" s="49">
        <f t="shared" si="519"/>
        <v>0</v>
      </c>
      <c r="M274" s="49">
        <f t="shared" si="520"/>
        <v>0</v>
      </c>
      <c r="N274" s="49">
        <f t="shared" si="521"/>
        <v>0</v>
      </c>
    </row>
    <row r="275" spans="1:14" x14ac:dyDescent="0.2">
      <c r="A275" s="78" t="s">
        <v>52</v>
      </c>
      <c r="B275" s="17"/>
      <c r="C275" s="17"/>
      <c r="D275" s="28">
        <f t="shared" si="503"/>
        <v>0</v>
      </c>
      <c r="E275" s="49"/>
      <c r="F275" s="49"/>
      <c r="G275" s="49">
        <f t="shared" si="516"/>
        <v>0</v>
      </c>
      <c r="H275" s="49">
        <f t="shared" si="517"/>
        <v>0</v>
      </c>
      <c r="I275" s="49">
        <f t="shared" si="518"/>
        <v>0</v>
      </c>
      <c r="J275" s="49"/>
      <c r="K275" s="49"/>
      <c r="L275" s="49">
        <f t="shared" si="519"/>
        <v>0</v>
      </c>
      <c r="M275" s="49">
        <f t="shared" si="520"/>
        <v>0</v>
      </c>
      <c r="N275" s="49">
        <f t="shared" si="521"/>
        <v>0</v>
      </c>
    </row>
    <row r="276" spans="1:14" x14ac:dyDescent="0.2">
      <c r="A276" s="78" t="s">
        <v>29</v>
      </c>
      <c r="B276" s="17"/>
      <c r="C276" s="17"/>
      <c r="D276" s="28">
        <f t="shared" si="503"/>
        <v>0</v>
      </c>
      <c r="E276" s="49"/>
      <c r="F276" s="49"/>
      <c r="G276" s="49">
        <f t="shared" si="516"/>
        <v>0</v>
      </c>
      <c r="H276" s="49">
        <f t="shared" si="517"/>
        <v>0</v>
      </c>
      <c r="I276" s="49">
        <f t="shared" si="518"/>
        <v>0</v>
      </c>
      <c r="J276" s="49"/>
      <c r="K276" s="49"/>
      <c r="L276" s="49">
        <f t="shared" si="519"/>
        <v>0</v>
      </c>
      <c r="M276" s="49">
        <f t="shared" si="520"/>
        <v>0</v>
      </c>
      <c r="N276" s="49">
        <f t="shared" si="521"/>
        <v>0</v>
      </c>
    </row>
    <row r="277" spans="1:14" x14ac:dyDescent="0.2">
      <c r="A277" s="78" t="s">
        <v>30</v>
      </c>
      <c r="B277" s="17"/>
      <c r="C277" s="17"/>
      <c r="D277" s="28">
        <f t="shared" si="503"/>
        <v>0</v>
      </c>
      <c r="E277" s="49"/>
      <c r="F277" s="49"/>
      <c r="G277" s="49">
        <f t="shared" si="516"/>
        <v>0</v>
      </c>
      <c r="H277" s="49">
        <f t="shared" si="517"/>
        <v>0</v>
      </c>
      <c r="I277" s="49">
        <f t="shared" si="518"/>
        <v>0</v>
      </c>
      <c r="J277" s="49"/>
      <c r="K277" s="49"/>
      <c r="L277" s="49">
        <f t="shared" si="519"/>
        <v>0</v>
      </c>
      <c r="M277" s="49">
        <f t="shared" si="520"/>
        <v>0</v>
      </c>
      <c r="N277" s="49">
        <f t="shared" si="521"/>
        <v>0</v>
      </c>
    </row>
    <row r="278" spans="1:14" x14ac:dyDescent="0.2">
      <c r="A278" s="78" t="s">
        <v>31</v>
      </c>
      <c r="B278" s="17"/>
      <c r="C278" s="17"/>
      <c r="D278" s="28">
        <f t="shared" si="503"/>
        <v>0</v>
      </c>
      <c r="E278" s="49"/>
      <c r="F278" s="49"/>
      <c r="G278" s="49">
        <f t="shared" si="516"/>
        <v>0</v>
      </c>
      <c r="H278" s="49">
        <f t="shared" si="517"/>
        <v>0</v>
      </c>
      <c r="I278" s="49">
        <f t="shared" si="518"/>
        <v>0</v>
      </c>
      <c r="J278" s="49"/>
      <c r="K278" s="49"/>
      <c r="L278" s="49">
        <f t="shared" si="519"/>
        <v>0</v>
      </c>
      <c r="M278" s="49">
        <f t="shared" si="520"/>
        <v>0</v>
      </c>
      <c r="N278" s="49">
        <f t="shared" si="521"/>
        <v>0</v>
      </c>
    </row>
    <row r="279" spans="1:14" x14ac:dyDescent="0.2">
      <c r="A279" s="78" t="s">
        <v>32</v>
      </c>
      <c r="B279" s="17"/>
      <c r="C279" s="17"/>
      <c r="D279" s="28">
        <f t="shared" si="503"/>
        <v>0</v>
      </c>
      <c r="E279" s="49"/>
      <c r="F279" s="49"/>
      <c r="G279" s="49">
        <f t="shared" si="516"/>
        <v>0</v>
      </c>
      <c r="H279" s="49">
        <f t="shared" si="517"/>
        <v>0</v>
      </c>
      <c r="I279" s="49">
        <f t="shared" si="518"/>
        <v>0</v>
      </c>
      <c r="J279" s="49"/>
      <c r="K279" s="49"/>
      <c r="L279" s="49">
        <f t="shared" si="519"/>
        <v>0</v>
      </c>
      <c r="M279" s="49">
        <f t="shared" si="520"/>
        <v>0</v>
      </c>
      <c r="N279" s="49">
        <f t="shared" si="521"/>
        <v>0</v>
      </c>
    </row>
    <row r="280" spans="1:14" s="30" customFormat="1" x14ac:dyDescent="0.2">
      <c r="A280" s="78" t="s">
        <v>33</v>
      </c>
      <c r="B280" s="17"/>
      <c r="C280" s="17"/>
      <c r="D280" s="28">
        <f t="shared" si="503"/>
        <v>0</v>
      </c>
      <c r="E280" s="49"/>
      <c r="F280" s="49"/>
      <c r="G280" s="49">
        <f t="shared" si="516"/>
        <v>0</v>
      </c>
      <c r="H280" s="49">
        <f t="shared" si="517"/>
        <v>0</v>
      </c>
      <c r="I280" s="49">
        <f t="shared" si="518"/>
        <v>0</v>
      </c>
      <c r="J280" s="49"/>
      <c r="K280" s="49"/>
      <c r="L280" s="49">
        <f t="shared" si="519"/>
        <v>0</v>
      </c>
      <c r="M280" s="49">
        <f t="shared" si="520"/>
        <v>0</v>
      </c>
      <c r="N280" s="49">
        <f t="shared" si="521"/>
        <v>0</v>
      </c>
    </row>
    <row r="281" spans="1:14" x14ac:dyDescent="0.2">
      <c r="A281" s="78" t="s">
        <v>34</v>
      </c>
      <c r="B281" s="17">
        <v>5</v>
      </c>
      <c r="C281" s="17"/>
      <c r="D281" s="28">
        <f t="shared" si="503"/>
        <v>5</v>
      </c>
      <c r="E281" s="49"/>
      <c r="F281" s="49"/>
      <c r="G281" s="49">
        <f t="shared" si="516"/>
        <v>5</v>
      </c>
      <c r="H281" s="49">
        <f t="shared" si="517"/>
        <v>0</v>
      </c>
      <c r="I281" s="49">
        <f t="shared" si="518"/>
        <v>5</v>
      </c>
      <c r="J281" s="49"/>
      <c r="K281" s="49"/>
      <c r="L281" s="49">
        <f t="shared" si="519"/>
        <v>5</v>
      </c>
      <c r="M281" s="49">
        <f t="shared" si="520"/>
        <v>0</v>
      </c>
      <c r="N281" s="49">
        <f t="shared" si="521"/>
        <v>5</v>
      </c>
    </row>
    <row r="282" spans="1:14" x14ac:dyDescent="0.2">
      <c r="A282" s="13" t="s">
        <v>20</v>
      </c>
      <c r="B282" s="15">
        <f>SUM(B284:B288)</f>
        <v>0</v>
      </c>
      <c r="C282" s="15">
        <f>SUM(C284:C288)</f>
        <v>0</v>
      </c>
      <c r="D282" s="27">
        <f t="shared" si="503"/>
        <v>0</v>
      </c>
      <c r="E282" s="15">
        <f t="shared" ref="E282:I282" si="522">SUM(E284:E288)</f>
        <v>0</v>
      </c>
      <c r="F282" s="15">
        <f t="shared" si="522"/>
        <v>0</v>
      </c>
      <c r="G282" s="15">
        <f t="shared" si="522"/>
        <v>0</v>
      </c>
      <c r="H282" s="15">
        <f t="shared" si="522"/>
        <v>0</v>
      </c>
      <c r="I282" s="15">
        <f t="shared" si="522"/>
        <v>0</v>
      </c>
      <c r="J282" s="15">
        <f t="shared" ref="J282:N282" si="523">SUM(J284:J288)</f>
        <v>0</v>
      </c>
      <c r="K282" s="15">
        <f t="shared" si="523"/>
        <v>0</v>
      </c>
      <c r="L282" s="15">
        <f t="shared" si="523"/>
        <v>0</v>
      </c>
      <c r="M282" s="15">
        <f t="shared" si="523"/>
        <v>0</v>
      </c>
      <c r="N282" s="15">
        <f t="shared" si="523"/>
        <v>0</v>
      </c>
    </row>
    <row r="283" spans="1:14" x14ac:dyDescent="0.2">
      <c r="A283" s="18" t="s">
        <v>25</v>
      </c>
      <c r="B283" s="17"/>
      <c r="C283" s="17"/>
      <c r="D283" s="28">
        <f t="shared" si="503"/>
        <v>0</v>
      </c>
      <c r="E283" s="49"/>
      <c r="F283" s="49"/>
      <c r="G283" s="49"/>
      <c r="H283" s="49"/>
      <c r="I283" s="49"/>
      <c r="J283" s="49"/>
      <c r="K283" s="49"/>
      <c r="L283" s="49"/>
      <c r="M283" s="49"/>
      <c r="N283" s="49"/>
    </row>
    <row r="284" spans="1:14" x14ac:dyDescent="0.2">
      <c r="A284" s="18" t="s">
        <v>35</v>
      </c>
      <c r="B284" s="17"/>
      <c r="C284" s="17"/>
      <c r="D284" s="28">
        <f t="shared" si="503"/>
        <v>0</v>
      </c>
      <c r="E284" s="49"/>
      <c r="F284" s="49"/>
      <c r="G284" s="49">
        <f t="shared" ref="G284:G290" si="524">+B284+E284</f>
        <v>0</v>
      </c>
      <c r="H284" s="49">
        <f t="shared" ref="H284:H290" si="525">+C284+F284</f>
        <v>0</v>
      </c>
      <c r="I284" s="49">
        <f t="shared" ref="I284:I290" si="526">+G284+H284</f>
        <v>0</v>
      </c>
      <c r="J284" s="49"/>
      <c r="K284" s="49"/>
      <c r="L284" s="49">
        <f t="shared" ref="L284:L290" si="527">+G284+J284</f>
        <v>0</v>
      </c>
      <c r="M284" s="49">
        <f t="shared" ref="M284:M290" si="528">+H284+K284</f>
        <v>0</v>
      </c>
      <c r="N284" s="49">
        <f t="shared" ref="N284:N290" si="529">+L284+M284</f>
        <v>0</v>
      </c>
    </row>
    <row r="285" spans="1:14" x14ac:dyDescent="0.2">
      <c r="A285" s="18" t="s">
        <v>36</v>
      </c>
      <c r="B285" s="17"/>
      <c r="C285" s="17"/>
      <c r="D285" s="28">
        <f t="shared" si="503"/>
        <v>0</v>
      </c>
      <c r="E285" s="49"/>
      <c r="F285" s="49"/>
      <c r="G285" s="49">
        <f t="shared" si="524"/>
        <v>0</v>
      </c>
      <c r="H285" s="49">
        <f t="shared" si="525"/>
        <v>0</v>
      </c>
      <c r="I285" s="49">
        <f t="shared" si="526"/>
        <v>0</v>
      </c>
      <c r="J285" s="49"/>
      <c r="K285" s="49"/>
      <c r="L285" s="49">
        <f t="shared" si="527"/>
        <v>0</v>
      </c>
      <c r="M285" s="49">
        <f t="shared" si="528"/>
        <v>0</v>
      </c>
      <c r="N285" s="49">
        <f t="shared" si="529"/>
        <v>0</v>
      </c>
    </row>
    <row r="286" spans="1:14" s="30" customFormat="1" x14ac:dyDescent="0.2">
      <c r="A286" s="18" t="s">
        <v>37</v>
      </c>
      <c r="B286" s="17"/>
      <c r="C286" s="17"/>
      <c r="D286" s="28">
        <f t="shared" si="503"/>
        <v>0</v>
      </c>
      <c r="E286" s="49"/>
      <c r="F286" s="49"/>
      <c r="G286" s="49">
        <f t="shared" si="524"/>
        <v>0</v>
      </c>
      <c r="H286" s="49">
        <f t="shared" si="525"/>
        <v>0</v>
      </c>
      <c r="I286" s="49">
        <f t="shared" si="526"/>
        <v>0</v>
      </c>
      <c r="J286" s="49"/>
      <c r="K286" s="49"/>
      <c r="L286" s="49">
        <f t="shared" si="527"/>
        <v>0</v>
      </c>
      <c r="M286" s="49">
        <f t="shared" si="528"/>
        <v>0</v>
      </c>
      <c r="N286" s="49">
        <f t="shared" si="529"/>
        <v>0</v>
      </c>
    </row>
    <row r="287" spans="1:14" s="30" customFormat="1" x14ac:dyDescent="0.2">
      <c r="A287" s="18" t="s">
        <v>38</v>
      </c>
      <c r="B287" s="17"/>
      <c r="C287" s="17"/>
      <c r="D287" s="28">
        <f t="shared" si="503"/>
        <v>0</v>
      </c>
      <c r="E287" s="49"/>
      <c r="F287" s="49"/>
      <c r="G287" s="49">
        <f t="shared" si="524"/>
        <v>0</v>
      </c>
      <c r="H287" s="49">
        <f t="shared" si="525"/>
        <v>0</v>
      </c>
      <c r="I287" s="49">
        <f t="shared" si="526"/>
        <v>0</v>
      </c>
      <c r="J287" s="49"/>
      <c r="K287" s="49"/>
      <c r="L287" s="49">
        <f t="shared" si="527"/>
        <v>0</v>
      </c>
      <c r="M287" s="49">
        <f t="shared" si="528"/>
        <v>0</v>
      </c>
      <c r="N287" s="49">
        <f t="shared" si="529"/>
        <v>0</v>
      </c>
    </row>
    <row r="288" spans="1:14" s="30" customFormat="1" x14ac:dyDescent="0.2">
      <c r="A288" s="18" t="s">
        <v>39</v>
      </c>
      <c r="B288" s="17"/>
      <c r="C288" s="17"/>
      <c r="D288" s="28">
        <f t="shared" si="503"/>
        <v>0</v>
      </c>
      <c r="E288" s="49"/>
      <c r="F288" s="49"/>
      <c r="G288" s="49">
        <f t="shared" si="524"/>
        <v>0</v>
      </c>
      <c r="H288" s="49">
        <f t="shared" si="525"/>
        <v>0</v>
      </c>
      <c r="I288" s="49">
        <f t="shared" si="526"/>
        <v>0</v>
      </c>
      <c r="J288" s="49"/>
      <c r="K288" s="49"/>
      <c r="L288" s="49">
        <f t="shared" si="527"/>
        <v>0</v>
      </c>
      <c r="M288" s="49">
        <f t="shared" si="528"/>
        <v>0</v>
      </c>
      <c r="N288" s="49">
        <f t="shared" si="529"/>
        <v>0</v>
      </c>
    </row>
    <row r="289" spans="1:229" s="30" customFormat="1" x14ac:dyDescent="0.2">
      <c r="A289" s="77" t="s">
        <v>40</v>
      </c>
      <c r="B289" s="19"/>
      <c r="C289" s="19"/>
      <c r="D289" s="25">
        <f t="shared" si="503"/>
        <v>0</v>
      </c>
      <c r="E289" s="49"/>
      <c r="F289" s="49"/>
      <c r="G289" s="49">
        <f t="shared" si="524"/>
        <v>0</v>
      </c>
      <c r="H289" s="49">
        <f t="shared" si="525"/>
        <v>0</v>
      </c>
      <c r="I289" s="49">
        <f t="shared" si="526"/>
        <v>0</v>
      </c>
      <c r="J289" s="49"/>
      <c r="K289" s="49"/>
      <c r="L289" s="49">
        <f t="shared" si="527"/>
        <v>0</v>
      </c>
      <c r="M289" s="49">
        <f t="shared" si="528"/>
        <v>0</v>
      </c>
      <c r="N289" s="49">
        <f t="shared" si="529"/>
        <v>0</v>
      </c>
    </row>
    <row r="290" spans="1:229" s="30" customFormat="1" x14ac:dyDescent="0.2">
      <c r="A290" s="77" t="s">
        <v>41</v>
      </c>
      <c r="B290" s="31"/>
      <c r="C290" s="31"/>
      <c r="D290" s="25">
        <f t="shared" si="503"/>
        <v>0</v>
      </c>
      <c r="E290" s="49"/>
      <c r="F290" s="49"/>
      <c r="G290" s="49">
        <f t="shared" si="524"/>
        <v>0</v>
      </c>
      <c r="H290" s="49">
        <f t="shared" si="525"/>
        <v>0</v>
      </c>
      <c r="I290" s="49">
        <f t="shared" si="526"/>
        <v>0</v>
      </c>
      <c r="J290" s="49"/>
      <c r="K290" s="49"/>
      <c r="L290" s="49">
        <f t="shared" si="527"/>
        <v>0</v>
      </c>
      <c r="M290" s="49">
        <f t="shared" si="528"/>
        <v>0</v>
      </c>
      <c r="N290" s="49">
        <f t="shared" si="529"/>
        <v>0</v>
      </c>
    </row>
    <row r="291" spans="1:229" x14ac:dyDescent="0.2">
      <c r="A291" s="13" t="s">
        <v>42</v>
      </c>
      <c r="B291" s="15">
        <f>SUM(B267,B268,B269,B270,B282,B289,B290)</f>
        <v>5</v>
      </c>
      <c r="C291" s="15">
        <f>SUM(C267,C268,C269,C270,C282,C289,C290)</f>
        <v>0</v>
      </c>
      <c r="D291" s="27">
        <f t="shared" si="503"/>
        <v>5</v>
      </c>
      <c r="E291" s="15">
        <f t="shared" ref="E291" si="530">SUM(E267,E268,E269,E270,E282,E289,E290)</f>
        <v>0</v>
      </c>
      <c r="F291" s="15">
        <f t="shared" ref="F291" si="531">SUM(F267,F268,F269,F270,F282,F289,F290)</f>
        <v>0</v>
      </c>
      <c r="G291" s="15">
        <f t="shared" ref="G291" si="532">SUM(G267,G268,G269,G270,G282,G289,G290)</f>
        <v>5</v>
      </c>
      <c r="H291" s="15">
        <f t="shared" ref="H291" si="533">SUM(H267,H268,H269,H270,H282,H289,H290)</f>
        <v>0</v>
      </c>
      <c r="I291" s="15">
        <f t="shared" ref="I291:M291" si="534">SUM(I267,I268,I269,I270,I282,I289,I290)</f>
        <v>5</v>
      </c>
      <c r="J291" s="15">
        <f t="shared" si="534"/>
        <v>0</v>
      </c>
      <c r="K291" s="15">
        <f t="shared" si="534"/>
        <v>0</v>
      </c>
      <c r="L291" s="15">
        <f t="shared" si="534"/>
        <v>5</v>
      </c>
      <c r="M291" s="15">
        <f t="shared" si="534"/>
        <v>0</v>
      </c>
      <c r="N291" s="15">
        <f t="shared" ref="N291" si="535">SUM(N267,N268,N269,N270,N282,N289,N290)</f>
        <v>5</v>
      </c>
    </row>
    <row r="292" spans="1:229" x14ac:dyDescent="0.2">
      <c r="A292" s="79" t="s">
        <v>69</v>
      </c>
      <c r="B292" s="69"/>
      <c r="C292" s="15"/>
      <c r="D292" s="27"/>
      <c r="E292" s="70">
        <v>565</v>
      </c>
      <c r="F292" s="71"/>
      <c r="G292" s="24">
        <f>+B292+E292</f>
        <v>565</v>
      </c>
      <c r="H292" s="23">
        <f>+C292+F292</f>
        <v>0</v>
      </c>
      <c r="I292" s="25">
        <f>SUM(G292:H292)</f>
        <v>565</v>
      </c>
      <c r="J292" s="70"/>
      <c r="K292" s="71"/>
      <c r="L292" s="24">
        <f>+G292+J292</f>
        <v>565</v>
      </c>
      <c r="M292" s="23">
        <f>+H292+K292</f>
        <v>0</v>
      </c>
      <c r="N292" s="25">
        <f>SUM(L292:M292)</f>
        <v>565</v>
      </c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  <c r="BR292" s="6"/>
      <c r="BS292" s="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  <c r="CL292" s="6"/>
      <c r="CM292" s="6"/>
      <c r="CN292" s="6"/>
      <c r="CO292" s="6"/>
      <c r="CP292" s="6"/>
      <c r="CQ292" s="6"/>
      <c r="CR292" s="6"/>
      <c r="CS292" s="6"/>
      <c r="CT292" s="6"/>
      <c r="CU292" s="6"/>
      <c r="CV292" s="6"/>
      <c r="CW292" s="6"/>
      <c r="CX292" s="6"/>
      <c r="CY292" s="6"/>
      <c r="CZ292" s="6"/>
      <c r="DA292" s="6"/>
      <c r="DB292" s="6"/>
      <c r="DC292" s="6"/>
      <c r="DD292" s="6"/>
      <c r="DE292" s="6"/>
      <c r="DF292" s="6"/>
      <c r="DG292" s="6"/>
      <c r="DH292" s="6"/>
      <c r="DI292" s="6"/>
      <c r="DJ292" s="6"/>
      <c r="DK292" s="6"/>
      <c r="DL292" s="6"/>
      <c r="DM292" s="6"/>
      <c r="DN292" s="6"/>
      <c r="DO292" s="6"/>
      <c r="DP292" s="6"/>
      <c r="DQ292" s="6"/>
      <c r="DR292" s="6"/>
      <c r="DS292" s="6"/>
      <c r="DT292" s="6"/>
      <c r="DU292" s="6"/>
      <c r="DV292" s="6"/>
      <c r="DW292" s="6"/>
      <c r="DX292" s="6"/>
      <c r="DY292" s="6"/>
      <c r="DZ292" s="6"/>
      <c r="EA292" s="6"/>
      <c r="EB292" s="6"/>
      <c r="EC292" s="6"/>
      <c r="ED292" s="6"/>
      <c r="EE292" s="6"/>
      <c r="EF292" s="6"/>
      <c r="EG292" s="6"/>
      <c r="EH292" s="6"/>
      <c r="EI292" s="6"/>
      <c r="EJ292" s="6"/>
      <c r="EK292" s="6"/>
      <c r="EL292" s="6"/>
      <c r="EM292" s="6"/>
      <c r="EN292" s="6"/>
      <c r="EO292" s="6"/>
      <c r="EP292" s="6"/>
      <c r="EQ292" s="6"/>
      <c r="ER292" s="6"/>
      <c r="ES292" s="6"/>
      <c r="ET292" s="6"/>
      <c r="EU292" s="6"/>
      <c r="EV292" s="6"/>
      <c r="EW292" s="6"/>
      <c r="EX292" s="6"/>
      <c r="EY292" s="6"/>
      <c r="EZ292" s="6"/>
      <c r="FA292" s="6"/>
      <c r="FB292" s="6"/>
      <c r="FC292" s="6"/>
      <c r="FD292" s="6"/>
      <c r="FE292" s="6"/>
      <c r="FF292" s="6"/>
      <c r="FG292" s="6"/>
      <c r="FH292" s="6"/>
      <c r="FI292" s="6"/>
      <c r="FJ292" s="6"/>
      <c r="FK292" s="6"/>
      <c r="FL292" s="6"/>
      <c r="FM292" s="6"/>
      <c r="FN292" s="6"/>
      <c r="FO292" s="6"/>
      <c r="FP292" s="6"/>
      <c r="FQ292" s="6"/>
      <c r="FR292" s="6"/>
      <c r="FS292" s="6"/>
      <c r="FT292" s="6"/>
      <c r="FU292" s="6"/>
      <c r="FV292" s="6"/>
      <c r="FW292" s="6"/>
      <c r="FX292" s="6"/>
      <c r="FY292" s="6"/>
      <c r="FZ292" s="6"/>
      <c r="GA292" s="6"/>
      <c r="GB292" s="6"/>
      <c r="GC292" s="6"/>
      <c r="GD292" s="6"/>
      <c r="GE292" s="6"/>
      <c r="GF292" s="6"/>
      <c r="GG292" s="6"/>
      <c r="GH292" s="6"/>
      <c r="GI292" s="6"/>
      <c r="GJ292" s="6"/>
      <c r="GK292" s="6"/>
      <c r="GL292" s="6"/>
      <c r="GM292" s="6"/>
      <c r="GN292" s="6"/>
      <c r="GO292" s="6"/>
      <c r="GP292" s="6"/>
      <c r="GQ292" s="6"/>
      <c r="GR292" s="6"/>
      <c r="GS292" s="6"/>
      <c r="GT292" s="6"/>
      <c r="GU292" s="6"/>
      <c r="GV292" s="6"/>
      <c r="GW292" s="6"/>
      <c r="GX292" s="6"/>
      <c r="GY292" s="6"/>
      <c r="GZ292" s="6"/>
      <c r="HA292" s="6"/>
      <c r="HB292" s="6"/>
      <c r="HC292" s="6"/>
      <c r="HD292" s="6"/>
      <c r="HE292" s="6"/>
      <c r="HF292" s="6"/>
      <c r="HG292" s="6"/>
      <c r="HH292" s="6"/>
      <c r="HI292" s="6"/>
      <c r="HJ292" s="6"/>
      <c r="HK292" s="6"/>
      <c r="HL292" s="6"/>
      <c r="HM292" s="6"/>
      <c r="HN292" s="6"/>
      <c r="HO292" s="6"/>
      <c r="HP292" s="6"/>
      <c r="HQ292" s="6"/>
      <c r="HR292" s="6"/>
      <c r="HS292" s="6"/>
      <c r="HT292" s="6"/>
      <c r="HU292" s="6"/>
    </row>
    <row r="293" spans="1:229" s="30" customFormat="1" x14ac:dyDescent="0.2">
      <c r="A293" s="19" t="s">
        <v>60</v>
      </c>
      <c r="B293" s="50">
        <v>153169</v>
      </c>
      <c r="C293" s="31"/>
      <c r="D293" s="25">
        <f t="shared" si="503"/>
        <v>153169</v>
      </c>
      <c r="E293" s="49">
        <v>18482</v>
      </c>
      <c r="F293" s="49"/>
      <c r="G293" s="49">
        <f t="shared" ref="G293" si="536">+B293+E293</f>
        <v>171651</v>
      </c>
      <c r="H293" s="49">
        <f t="shared" ref="H293" si="537">+C293+F293</f>
        <v>0</v>
      </c>
      <c r="I293" s="49">
        <f t="shared" ref="I293" si="538">+G293+H293</f>
        <v>171651</v>
      </c>
      <c r="J293" s="49">
        <v>2018</v>
      </c>
      <c r="K293" s="49"/>
      <c r="L293" s="49">
        <f t="shared" ref="L293" si="539">+G293+J293</f>
        <v>173669</v>
      </c>
      <c r="M293" s="49">
        <f t="shared" ref="M293" si="540">+H293+K293</f>
        <v>0</v>
      </c>
      <c r="N293" s="49">
        <f t="shared" ref="N293" si="541">+L293+M293</f>
        <v>173669</v>
      </c>
    </row>
    <row r="294" spans="1:229" x14ac:dyDescent="0.2">
      <c r="A294" s="13" t="s">
        <v>43</v>
      </c>
      <c r="B294" s="15">
        <f>SUM(B291:B293)</f>
        <v>153174</v>
      </c>
      <c r="C294" s="15">
        <f>SUM(C291:C293)</f>
        <v>0</v>
      </c>
      <c r="D294" s="27">
        <f t="shared" si="503"/>
        <v>153174</v>
      </c>
      <c r="E294" s="15">
        <f t="shared" ref="E294" si="542">SUM(E291:E293)</f>
        <v>19047</v>
      </c>
      <c r="F294" s="15">
        <f t="shared" ref="F294" si="543">SUM(F291:F293)</f>
        <v>0</v>
      </c>
      <c r="G294" s="15">
        <f t="shared" ref="G294" si="544">SUM(G291:G293)</f>
        <v>172221</v>
      </c>
      <c r="H294" s="15">
        <f t="shared" ref="H294" si="545">SUM(H291:H293)</f>
        <v>0</v>
      </c>
      <c r="I294" s="15">
        <f t="shared" ref="I294:M294" si="546">SUM(I291:I293)</f>
        <v>172221</v>
      </c>
      <c r="J294" s="15">
        <f t="shared" si="546"/>
        <v>2018</v>
      </c>
      <c r="K294" s="15">
        <f t="shared" si="546"/>
        <v>0</v>
      </c>
      <c r="L294" s="15">
        <f t="shared" si="546"/>
        <v>174239</v>
      </c>
      <c r="M294" s="15">
        <f t="shared" si="546"/>
        <v>0</v>
      </c>
      <c r="N294" s="15">
        <f t="shared" ref="N294" si="547">SUM(N291:N293)</f>
        <v>174239</v>
      </c>
    </row>
    <row r="295" spans="1:229" x14ac:dyDescent="0.2">
      <c r="A295" s="77"/>
      <c r="B295" s="34"/>
      <c r="C295" s="35"/>
      <c r="D295" s="25"/>
      <c r="E295" s="49"/>
      <c r="F295" s="49"/>
      <c r="G295" s="49"/>
      <c r="H295" s="49"/>
      <c r="I295" s="49"/>
      <c r="J295" s="49"/>
      <c r="K295" s="49"/>
      <c r="L295" s="49"/>
      <c r="M295" s="49"/>
      <c r="N295" s="49"/>
    </row>
    <row r="296" spans="1:229" x14ac:dyDescent="0.2">
      <c r="A296" s="80" t="s">
        <v>2</v>
      </c>
      <c r="B296" s="36"/>
      <c r="C296" s="35"/>
      <c r="D296" s="25"/>
      <c r="E296" s="49"/>
      <c r="F296" s="49"/>
      <c r="G296" s="49"/>
      <c r="H296" s="49"/>
      <c r="I296" s="49"/>
      <c r="J296" s="49"/>
      <c r="K296" s="49"/>
      <c r="L296" s="49"/>
      <c r="M296" s="49"/>
      <c r="N296" s="49"/>
    </row>
    <row r="297" spans="1:229" x14ac:dyDescent="0.2">
      <c r="A297" s="77" t="s">
        <v>3</v>
      </c>
      <c r="B297" s="36">
        <v>118054</v>
      </c>
      <c r="C297" s="35"/>
      <c r="D297" s="25">
        <f t="shared" ref="D297:D311" si="548">SUM(B297:C297)</f>
        <v>118054</v>
      </c>
      <c r="E297" s="49">
        <v>16072</v>
      </c>
      <c r="F297" s="49"/>
      <c r="G297" s="49">
        <f t="shared" ref="G297:G298" si="549">+B297+E297</f>
        <v>134126</v>
      </c>
      <c r="H297" s="49">
        <f t="shared" ref="H297:H298" si="550">+C297+F297</f>
        <v>0</v>
      </c>
      <c r="I297" s="49">
        <f t="shared" ref="I297:I298" si="551">+G297+H297</f>
        <v>134126</v>
      </c>
      <c r="J297" s="49">
        <v>717</v>
      </c>
      <c r="K297" s="49"/>
      <c r="L297" s="49">
        <f t="shared" ref="L297:L298" si="552">+G297+J297</f>
        <v>134843</v>
      </c>
      <c r="M297" s="49">
        <f t="shared" ref="M297:M298" si="553">+H297+K297</f>
        <v>0</v>
      </c>
      <c r="N297" s="49">
        <f t="shared" ref="N297:N298" si="554">+L297+M297</f>
        <v>134843</v>
      </c>
    </row>
    <row r="298" spans="1:229" s="30" customFormat="1" x14ac:dyDescent="0.2">
      <c r="A298" s="77" t="s">
        <v>17</v>
      </c>
      <c r="B298" s="36">
        <v>15346</v>
      </c>
      <c r="C298" s="35"/>
      <c r="D298" s="25">
        <f t="shared" si="548"/>
        <v>15346</v>
      </c>
      <c r="E298" s="49">
        <v>2090</v>
      </c>
      <c r="F298" s="49"/>
      <c r="G298" s="49">
        <f t="shared" si="549"/>
        <v>17436</v>
      </c>
      <c r="H298" s="49">
        <f t="shared" si="550"/>
        <v>0</v>
      </c>
      <c r="I298" s="49">
        <f t="shared" si="551"/>
        <v>17436</v>
      </c>
      <c r="J298" s="49">
        <v>93</v>
      </c>
      <c r="K298" s="49"/>
      <c r="L298" s="49">
        <f t="shared" si="552"/>
        <v>17529</v>
      </c>
      <c r="M298" s="49">
        <f t="shared" si="553"/>
        <v>0</v>
      </c>
      <c r="N298" s="49">
        <f t="shared" si="554"/>
        <v>17529</v>
      </c>
    </row>
    <row r="299" spans="1:229" x14ac:dyDescent="0.2">
      <c r="A299" s="13" t="s">
        <v>4</v>
      </c>
      <c r="B299" s="38">
        <f>SUM(B297:B298)</f>
        <v>133400</v>
      </c>
      <c r="C299" s="38">
        <f>SUM(C297:C298)</f>
        <v>0</v>
      </c>
      <c r="D299" s="39">
        <f t="shared" si="548"/>
        <v>133400</v>
      </c>
      <c r="E299" s="38">
        <f t="shared" ref="E299" si="555">SUM(E297:E298)</f>
        <v>18162</v>
      </c>
      <c r="F299" s="38">
        <f t="shared" ref="F299" si="556">SUM(F297:F298)</f>
        <v>0</v>
      </c>
      <c r="G299" s="38">
        <f t="shared" ref="G299" si="557">SUM(G297:G298)</f>
        <v>151562</v>
      </c>
      <c r="H299" s="38">
        <f t="shared" ref="H299" si="558">SUM(H297:H298)</f>
        <v>0</v>
      </c>
      <c r="I299" s="67">
        <f t="shared" ref="I299:M299" si="559">SUM(I297:I298)</f>
        <v>151562</v>
      </c>
      <c r="J299" s="38">
        <f t="shared" si="559"/>
        <v>810</v>
      </c>
      <c r="K299" s="38">
        <f t="shared" si="559"/>
        <v>0</v>
      </c>
      <c r="L299" s="38">
        <f t="shared" si="559"/>
        <v>152372</v>
      </c>
      <c r="M299" s="38">
        <f t="shared" si="559"/>
        <v>0</v>
      </c>
      <c r="N299" s="67">
        <f t="shared" ref="N299" si="560">SUM(N297:N298)</f>
        <v>152372</v>
      </c>
    </row>
    <row r="300" spans="1:229" x14ac:dyDescent="0.2">
      <c r="A300" s="77" t="s">
        <v>5</v>
      </c>
      <c r="B300" s="36">
        <v>19774</v>
      </c>
      <c r="C300" s="40"/>
      <c r="D300" s="41">
        <f t="shared" si="548"/>
        <v>19774</v>
      </c>
      <c r="E300" s="49">
        <v>885</v>
      </c>
      <c r="F300" s="49"/>
      <c r="G300" s="49">
        <f t="shared" ref="G300:G302" si="561">+B300+E300</f>
        <v>20659</v>
      </c>
      <c r="H300" s="49">
        <f t="shared" ref="H300:H302" si="562">+C300+F300</f>
        <v>0</v>
      </c>
      <c r="I300" s="49">
        <f t="shared" ref="I300:I302" si="563">+G300+H300</f>
        <v>20659</v>
      </c>
      <c r="J300" s="49">
        <v>-73</v>
      </c>
      <c r="K300" s="49"/>
      <c r="L300" s="49">
        <f t="shared" ref="L300:L302" si="564">+G300+J300</f>
        <v>20586</v>
      </c>
      <c r="M300" s="49">
        <f t="shared" ref="M300:M302" si="565">+H300+K300</f>
        <v>0</v>
      </c>
      <c r="N300" s="49">
        <f t="shared" ref="N300:N302" si="566">+L300+M300</f>
        <v>20586</v>
      </c>
    </row>
    <row r="301" spans="1:229" x14ac:dyDescent="0.2">
      <c r="A301" s="77" t="s">
        <v>44</v>
      </c>
      <c r="B301" s="34"/>
      <c r="C301" s="40"/>
      <c r="D301" s="41">
        <f t="shared" si="548"/>
        <v>0</v>
      </c>
      <c r="E301" s="49"/>
      <c r="F301" s="49"/>
      <c r="G301" s="49">
        <f t="shared" si="561"/>
        <v>0</v>
      </c>
      <c r="H301" s="49">
        <f t="shared" si="562"/>
        <v>0</v>
      </c>
      <c r="I301" s="49">
        <f t="shared" si="563"/>
        <v>0</v>
      </c>
      <c r="J301" s="49"/>
      <c r="K301" s="49"/>
      <c r="L301" s="49">
        <f t="shared" si="564"/>
        <v>0</v>
      </c>
      <c r="M301" s="49">
        <f t="shared" si="565"/>
        <v>0</v>
      </c>
      <c r="N301" s="49">
        <f t="shared" si="566"/>
        <v>0</v>
      </c>
    </row>
    <row r="302" spans="1:229" x14ac:dyDescent="0.2">
      <c r="A302" s="77" t="s">
        <v>45</v>
      </c>
      <c r="B302" s="34"/>
      <c r="C302" s="35"/>
      <c r="D302" s="41">
        <f t="shared" si="548"/>
        <v>0</v>
      </c>
      <c r="E302" s="49"/>
      <c r="F302" s="49"/>
      <c r="G302" s="49">
        <f t="shared" si="561"/>
        <v>0</v>
      </c>
      <c r="H302" s="49">
        <f t="shared" si="562"/>
        <v>0</v>
      </c>
      <c r="I302" s="49">
        <f t="shared" si="563"/>
        <v>0</v>
      </c>
      <c r="J302" s="49"/>
      <c r="K302" s="49"/>
      <c r="L302" s="49">
        <f t="shared" si="564"/>
        <v>0</v>
      </c>
      <c r="M302" s="49">
        <f t="shared" si="565"/>
        <v>0</v>
      </c>
      <c r="N302" s="49">
        <f t="shared" si="566"/>
        <v>0</v>
      </c>
    </row>
    <row r="303" spans="1:229" x14ac:dyDescent="0.2">
      <c r="A303" s="13" t="s">
        <v>46</v>
      </c>
      <c r="B303" s="38">
        <f>SUM(B299:B302)</f>
        <v>153174</v>
      </c>
      <c r="C303" s="38">
        <f>SUM(C299:C302)</f>
        <v>0</v>
      </c>
      <c r="D303" s="39">
        <f t="shared" si="548"/>
        <v>153174</v>
      </c>
      <c r="E303" s="38">
        <f t="shared" ref="E303" si="567">SUM(E299:E302)</f>
        <v>19047</v>
      </c>
      <c r="F303" s="38">
        <f t="shared" ref="F303" si="568">SUM(F299:F302)</f>
        <v>0</v>
      </c>
      <c r="G303" s="38">
        <f t="shared" ref="G303" si="569">SUM(G299:G302)</f>
        <v>172221</v>
      </c>
      <c r="H303" s="38">
        <f t="shared" ref="H303" si="570">SUM(H299:H302)</f>
        <v>0</v>
      </c>
      <c r="I303" s="67">
        <f t="shared" ref="I303:M303" si="571">SUM(I299:I302)</f>
        <v>172221</v>
      </c>
      <c r="J303" s="38">
        <f t="shared" si="571"/>
        <v>737</v>
      </c>
      <c r="K303" s="38">
        <f t="shared" si="571"/>
        <v>0</v>
      </c>
      <c r="L303" s="38">
        <f t="shared" si="571"/>
        <v>172958</v>
      </c>
      <c r="M303" s="38">
        <f t="shared" si="571"/>
        <v>0</v>
      </c>
      <c r="N303" s="67">
        <f t="shared" ref="N303" si="572">SUM(N299:N302)</f>
        <v>172958</v>
      </c>
    </row>
    <row r="304" spans="1:229" s="30" customFormat="1" x14ac:dyDescent="0.2">
      <c r="A304" s="77" t="s">
        <v>6</v>
      </c>
      <c r="B304" s="42">
        <v>0</v>
      </c>
      <c r="C304" s="38"/>
      <c r="D304" s="41">
        <f t="shared" si="548"/>
        <v>0</v>
      </c>
      <c r="E304" s="49"/>
      <c r="F304" s="49"/>
      <c r="G304" s="49">
        <f t="shared" ref="G304:G306" si="573">+B304+E304</f>
        <v>0</v>
      </c>
      <c r="H304" s="49">
        <f t="shared" ref="H304:H306" si="574">+C304+F304</f>
        <v>0</v>
      </c>
      <c r="I304" s="49">
        <f t="shared" ref="I304:I306" si="575">+G304+H304</f>
        <v>0</v>
      </c>
      <c r="J304" s="49">
        <v>1281</v>
      </c>
      <c r="K304" s="49"/>
      <c r="L304" s="49">
        <f t="shared" ref="L304:L306" si="576">+G304+J304</f>
        <v>1281</v>
      </c>
      <c r="M304" s="49">
        <f t="shared" ref="M304:M306" si="577">+H304+K304</f>
        <v>0</v>
      </c>
      <c r="N304" s="49">
        <f t="shared" ref="N304:N306" si="578">+L304+M304</f>
        <v>1281</v>
      </c>
    </row>
    <row r="305" spans="1:14" x14ac:dyDescent="0.2">
      <c r="A305" s="77" t="s">
        <v>7</v>
      </c>
      <c r="B305" s="34"/>
      <c r="C305" s="34"/>
      <c r="D305" s="41">
        <f t="shared" si="548"/>
        <v>0</v>
      </c>
      <c r="E305" s="49"/>
      <c r="F305" s="49"/>
      <c r="G305" s="49">
        <f t="shared" si="573"/>
        <v>0</v>
      </c>
      <c r="H305" s="49">
        <f t="shared" si="574"/>
        <v>0</v>
      </c>
      <c r="I305" s="49">
        <f t="shared" si="575"/>
        <v>0</v>
      </c>
      <c r="J305" s="49"/>
      <c r="K305" s="49"/>
      <c r="L305" s="49">
        <f t="shared" si="576"/>
        <v>0</v>
      </c>
      <c r="M305" s="49">
        <f t="shared" si="577"/>
        <v>0</v>
      </c>
      <c r="N305" s="49">
        <f t="shared" si="578"/>
        <v>0</v>
      </c>
    </row>
    <row r="306" spans="1:14" x14ac:dyDescent="0.2">
      <c r="A306" s="77" t="s">
        <v>47</v>
      </c>
      <c r="B306" s="34"/>
      <c r="C306" s="34"/>
      <c r="D306" s="41">
        <f t="shared" si="548"/>
        <v>0</v>
      </c>
      <c r="E306" s="49"/>
      <c r="F306" s="49"/>
      <c r="G306" s="49">
        <f t="shared" si="573"/>
        <v>0</v>
      </c>
      <c r="H306" s="49">
        <f t="shared" si="574"/>
        <v>0</v>
      </c>
      <c r="I306" s="49">
        <f t="shared" si="575"/>
        <v>0</v>
      </c>
      <c r="J306" s="49"/>
      <c r="K306" s="49"/>
      <c r="L306" s="49">
        <f t="shared" si="576"/>
        <v>0</v>
      </c>
      <c r="M306" s="49">
        <f t="shared" si="577"/>
        <v>0</v>
      </c>
      <c r="N306" s="49">
        <f t="shared" si="578"/>
        <v>0</v>
      </c>
    </row>
    <row r="307" spans="1:14" x14ac:dyDescent="0.2">
      <c r="A307" s="13" t="s">
        <v>48</v>
      </c>
      <c r="B307" s="43">
        <f>SUM(B304:B306)</f>
        <v>0</v>
      </c>
      <c r="C307" s="43">
        <f>SUM(C304:C306)</f>
        <v>0</v>
      </c>
      <c r="D307" s="27">
        <f t="shared" si="548"/>
        <v>0</v>
      </c>
      <c r="E307" s="43">
        <f t="shared" ref="E307" si="579">SUM(E304:E306)</f>
        <v>0</v>
      </c>
      <c r="F307" s="43">
        <f t="shared" ref="F307" si="580">SUM(F304:F306)</f>
        <v>0</v>
      </c>
      <c r="G307" s="43">
        <f t="shared" ref="G307" si="581">SUM(G304:G306)</f>
        <v>0</v>
      </c>
      <c r="H307" s="43">
        <f t="shared" ref="H307" si="582">SUM(H304:H306)</f>
        <v>0</v>
      </c>
      <c r="I307" s="66">
        <f t="shared" ref="I307:M307" si="583">SUM(I304:I306)</f>
        <v>0</v>
      </c>
      <c r="J307" s="43">
        <f t="shared" si="583"/>
        <v>1281</v>
      </c>
      <c r="K307" s="43">
        <f t="shared" si="583"/>
        <v>0</v>
      </c>
      <c r="L307" s="43">
        <f t="shared" si="583"/>
        <v>1281</v>
      </c>
      <c r="M307" s="43">
        <f t="shared" si="583"/>
        <v>0</v>
      </c>
      <c r="N307" s="66">
        <f t="shared" ref="N307" si="584">SUM(N304:N306)</f>
        <v>1281</v>
      </c>
    </row>
    <row r="308" spans="1:14" x14ac:dyDescent="0.2">
      <c r="A308" s="13" t="s">
        <v>49</v>
      </c>
      <c r="B308" s="44">
        <f>SUM(B303,B307)</f>
        <v>153174</v>
      </c>
      <c r="C308" s="44">
        <f>SUM(C303,C307)</f>
        <v>0</v>
      </c>
      <c r="D308" s="27">
        <f t="shared" si="548"/>
        <v>153174</v>
      </c>
      <c r="E308" s="44">
        <f t="shared" ref="E308" si="585">SUM(E303,E307)</f>
        <v>19047</v>
      </c>
      <c r="F308" s="44">
        <f t="shared" ref="F308" si="586">SUM(F303,F307)</f>
        <v>0</v>
      </c>
      <c r="G308" s="44">
        <f t="shared" ref="G308" si="587">SUM(G303,G307)</f>
        <v>172221</v>
      </c>
      <c r="H308" s="44">
        <f t="shared" ref="H308" si="588">SUM(H303,H307)</f>
        <v>0</v>
      </c>
      <c r="I308" s="68">
        <f t="shared" ref="I308:M308" si="589">SUM(I303,I307)</f>
        <v>172221</v>
      </c>
      <c r="J308" s="44">
        <f t="shared" si="589"/>
        <v>2018</v>
      </c>
      <c r="K308" s="44">
        <f t="shared" si="589"/>
        <v>0</v>
      </c>
      <c r="L308" s="44">
        <f t="shared" si="589"/>
        <v>174239</v>
      </c>
      <c r="M308" s="44">
        <f t="shared" si="589"/>
        <v>0</v>
      </c>
      <c r="N308" s="68">
        <f t="shared" ref="N308" si="590">SUM(N303,N307)</f>
        <v>174239</v>
      </c>
    </row>
    <row r="309" spans="1:14" x14ac:dyDescent="0.2">
      <c r="A309" s="19" t="s">
        <v>50</v>
      </c>
      <c r="B309" s="34"/>
      <c r="C309" s="35"/>
      <c r="D309" s="41">
        <f t="shared" si="548"/>
        <v>0</v>
      </c>
      <c r="E309" s="49"/>
      <c r="F309" s="49"/>
      <c r="G309" s="49">
        <f t="shared" ref="G309" si="591">+B309+E309</f>
        <v>0</v>
      </c>
      <c r="H309" s="49">
        <f t="shared" ref="H309" si="592">+C309+F309</f>
        <v>0</v>
      </c>
      <c r="I309" s="49">
        <f t="shared" ref="I309" si="593">+G309+H309</f>
        <v>0</v>
      </c>
      <c r="J309" s="49"/>
      <c r="K309" s="49"/>
      <c r="L309" s="49">
        <f t="shared" ref="L309" si="594">+G309+J309</f>
        <v>0</v>
      </c>
      <c r="M309" s="49">
        <f t="shared" ref="M309" si="595">+H309+K309</f>
        <v>0</v>
      </c>
      <c r="N309" s="49">
        <f t="shared" ref="N309" si="596">+L309+M309</f>
        <v>0</v>
      </c>
    </row>
    <row r="310" spans="1:14" s="30" customFormat="1" x14ac:dyDescent="0.2">
      <c r="A310" s="82" t="s">
        <v>51</v>
      </c>
      <c r="B310" s="38">
        <f>SUM(B308:B309)</f>
        <v>153174</v>
      </c>
      <c r="C310" s="38">
        <f>SUM(C305:C309)</f>
        <v>0</v>
      </c>
      <c r="D310" s="39">
        <f t="shared" si="548"/>
        <v>153174</v>
      </c>
      <c r="E310" s="38">
        <f t="shared" ref="E310" si="597">SUM(E308:E309)</f>
        <v>19047</v>
      </c>
      <c r="F310" s="38">
        <f t="shared" ref="F310" si="598">SUM(F308:F309)</f>
        <v>0</v>
      </c>
      <c r="G310" s="38">
        <f t="shared" ref="G310" si="599">SUM(G308:G309)</f>
        <v>172221</v>
      </c>
      <c r="H310" s="38">
        <f t="shared" ref="H310" si="600">SUM(H308:H309)</f>
        <v>0</v>
      </c>
      <c r="I310" s="67">
        <f t="shared" ref="I310:M310" si="601">SUM(I308:I309)</f>
        <v>172221</v>
      </c>
      <c r="J310" s="38">
        <f t="shared" si="601"/>
        <v>2018</v>
      </c>
      <c r="K310" s="38">
        <f t="shared" si="601"/>
        <v>0</v>
      </c>
      <c r="L310" s="38">
        <f t="shared" si="601"/>
        <v>174239</v>
      </c>
      <c r="M310" s="38">
        <f t="shared" si="601"/>
        <v>0</v>
      </c>
      <c r="N310" s="67">
        <f t="shared" ref="N310" si="602">SUM(N308:N309)</f>
        <v>174239</v>
      </c>
    </row>
    <row r="311" spans="1:14" s="30" customFormat="1" x14ac:dyDescent="0.2">
      <c r="A311" s="73" t="s">
        <v>8</v>
      </c>
      <c r="B311" s="45">
        <v>17.5</v>
      </c>
      <c r="C311" s="46"/>
      <c r="D311" s="65">
        <f t="shared" si="548"/>
        <v>17.5</v>
      </c>
      <c r="E311" s="49"/>
      <c r="F311" s="49"/>
      <c r="G311" s="49">
        <f t="shared" ref="G311" si="603">+B311+E311</f>
        <v>17.5</v>
      </c>
      <c r="H311" s="49">
        <f t="shared" ref="H311" si="604">+C311+F311</f>
        <v>0</v>
      </c>
      <c r="I311" s="49">
        <f t="shared" ref="I311" si="605">+G311+H311</f>
        <v>17.5</v>
      </c>
      <c r="J311" s="49"/>
      <c r="K311" s="49"/>
      <c r="L311" s="49">
        <f t="shared" ref="L311" si="606">+G311+J311</f>
        <v>17.5</v>
      </c>
      <c r="M311" s="49">
        <f t="shared" ref="M311" si="607">+H311+K311</f>
        <v>0</v>
      </c>
      <c r="N311" s="49">
        <f t="shared" ref="N311" si="608">+L311+M311</f>
        <v>17.5</v>
      </c>
    </row>
    <row r="312" spans="1:14" x14ac:dyDescent="0.2">
      <c r="A312" s="1"/>
      <c r="B312" s="1"/>
      <c r="C312" s="1"/>
      <c r="D312" s="1"/>
    </row>
    <row r="313" spans="1:14" x14ac:dyDescent="0.2">
      <c r="A313" s="3"/>
      <c r="B313" s="3"/>
      <c r="C313" s="3"/>
      <c r="D313" s="3"/>
    </row>
    <row r="315" spans="1:14" ht="12.75" customHeight="1" x14ac:dyDescent="0.2">
      <c r="A315" s="106" t="s">
        <v>63</v>
      </c>
      <c r="B315" s="98" t="s">
        <v>14</v>
      </c>
      <c r="C315" s="98" t="s">
        <v>15</v>
      </c>
      <c r="D315" s="97" t="str">
        <f>+D4</f>
        <v xml:space="preserve">1/2025. (II.12.) önk. rendelet eredeti ei.összesen </v>
      </c>
      <c r="E315" s="93" t="s">
        <v>66</v>
      </c>
      <c r="F315" s="94"/>
      <c r="G315" s="97" t="s">
        <v>14</v>
      </c>
      <c r="H315" s="97" t="s">
        <v>15</v>
      </c>
      <c r="I315" s="97" t="str">
        <f>+I4</f>
        <v xml:space="preserve">6/2025. (IV.8.) önk. rendelet mód. ei.összesen </v>
      </c>
      <c r="J315" s="93" t="s">
        <v>66</v>
      </c>
      <c r="K315" s="94"/>
      <c r="L315" s="97" t="s">
        <v>14</v>
      </c>
      <c r="M315" s="97" t="s">
        <v>15</v>
      </c>
      <c r="N315" s="97" t="str">
        <f>+N4</f>
        <v xml:space="preserve">20/2025. (X.22.) önk. rendelet mód. ei.összesen </v>
      </c>
    </row>
    <row r="316" spans="1:14" ht="12.75" customHeight="1" x14ac:dyDescent="0.2">
      <c r="A316" s="107"/>
      <c r="B316" s="99"/>
      <c r="C316" s="99"/>
      <c r="D316" s="97"/>
      <c r="E316" s="95"/>
      <c r="F316" s="96"/>
      <c r="G316" s="97"/>
      <c r="H316" s="97"/>
      <c r="I316" s="97"/>
      <c r="J316" s="95"/>
      <c r="K316" s="96"/>
      <c r="L316" s="97"/>
      <c r="M316" s="97"/>
      <c r="N316" s="97"/>
    </row>
    <row r="317" spans="1:14" x14ac:dyDescent="0.2">
      <c r="A317" s="107"/>
      <c r="B317" s="99"/>
      <c r="C317" s="99"/>
      <c r="D317" s="97"/>
      <c r="E317" s="97" t="s">
        <v>67</v>
      </c>
      <c r="F317" s="97" t="s">
        <v>68</v>
      </c>
      <c r="G317" s="97"/>
      <c r="H317" s="97"/>
      <c r="I317" s="97"/>
      <c r="J317" s="97" t="s">
        <v>67</v>
      </c>
      <c r="K317" s="97" t="s">
        <v>68</v>
      </c>
      <c r="L317" s="97"/>
      <c r="M317" s="97"/>
      <c r="N317" s="97"/>
    </row>
    <row r="318" spans="1:14" x14ac:dyDescent="0.2">
      <c r="A318" s="81"/>
      <c r="B318" s="100"/>
      <c r="C318" s="100"/>
      <c r="D318" s="97"/>
      <c r="E318" s="97"/>
      <c r="F318" s="97"/>
      <c r="G318" s="97"/>
      <c r="H318" s="97"/>
      <c r="I318" s="97"/>
      <c r="J318" s="97"/>
      <c r="K318" s="97"/>
      <c r="L318" s="97"/>
      <c r="M318" s="97"/>
      <c r="N318" s="97"/>
    </row>
    <row r="319" spans="1:14" x14ac:dyDescent="0.2">
      <c r="A319" s="75" t="s">
        <v>1</v>
      </c>
      <c r="B319" s="9"/>
      <c r="C319" s="23"/>
      <c r="D319" s="23"/>
      <c r="E319" s="49"/>
      <c r="F319" s="49"/>
      <c r="G319" s="49"/>
      <c r="H319" s="49"/>
      <c r="I319" s="49"/>
      <c r="J319" s="49"/>
      <c r="K319" s="49"/>
      <c r="L319" s="49"/>
      <c r="M319" s="49"/>
      <c r="N319" s="49"/>
    </row>
    <row r="320" spans="1:14" x14ac:dyDescent="0.2">
      <c r="A320" s="76" t="s">
        <v>21</v>
      </c>
      <c r="B320" s="48"/>
      <c r="C320" s="48"/>
      <c r="D320" s="49">
        <f t="shared" ref="D320:D347" si="609">SUM(B320:C320)</f>
        <v>0</v>
      </c>
      <c r="E320" s="49"/>
      <c r="F320" s="49"/>
      <c r="G320" s="49">
        <f>+B320+E320</f>
        <v>0</v>
      </c>
      <c r="H320" s="49">
        <f>+C320+F320</f>
        <v>0</v>
      </c>
      <c r="I320" s="49">
        <f>+G320+H320</f>
        <v>0</v>
      </c>
      <c r="J320" s="49"/>
      <c r="K320" s="49"/>
      <c r="L320" s="49">
        <f>+G320+J320</f>
        <v>0</v>
      </c>
      <c r="M320" s="49">
        <f>+H320+K320</f>
        <v>0</v>
      </c>
      <c r="N320" s="49">
        <f>+L320+M320</f>
        <v>0</v>
      </c>
    </row>
    <row r="321" spans="1:14" x14ac:dyDescent="0.2">
      <c r="A321" s="77" t="s">
        <v>22</v>
      </c>
      <c r="B321" s="26"/>
      <c r="C321" s="26"/>
      <c r="D321" s="25">
        <f t="shared" si="609"/>
        <v>0</v>
      </c>
      <c r="E321" s="49"/>
      <c r="F321" s="49"/>
      <c r="G321" s="49">
        <f t="shared" ref="G321:G322" si="610">+B321+E321</f>
        <v>0</v>
      </c>
      <c r="H321" s="49">
        <f t="shared" ref="H321:H322" si="611">+C321+F321</f>
        <v>0</v>
      </c>
      <c r="I321" s="49">
        <f t="shared" ref="I321:I322" si="612">+G321+H321</f>
        <v>0</v>
      </c>
      <c r="J321" s="49"/>
      <c r="K321" s="49"/>
      <c r="L321" s="49">
        <f t="shared" ref="L321:L322" si="613">+G321+J321</f>
        <v>0</v>
      </c>
      <c r="M321" s="49">
        <f t="shared" ref="M321:M322" si="614">+H321+K321</f>
        <v>0</v>
      </c>
      <c r="N321" s="49">
        <f t="shared" ref="N321:N322" si="615">+L321+M321</f>
        <v>0</v>
      </c>
    </row>
    <row r="322" spans="1:14" x14ac:dyDescent="0.2">
      <c r="A322" s="77" t="s">
        <v>23</v>
      </c>
      <c r="B322" s="26"/>
      <c r="C322" s="26"/>
      <c r="D322" s="25">
        <f t="shared" si="609"/>
        <v>0</v>
      </c>
      <c r="E322" s="49"/>
      <c r="F322" s="49"/>
      <c r="G322" s="49">
        <f t="shared" si="610"/>
        <v>0</v>
      </c>
      <c r="H322" s="49">
        <f t="shared" si="611"/>
        <v>0</v>
      </c>
      <c r="I322" s="49">
        <f t="shared" si="612"/>
        <v>0</v>
      </c>
      <c r="J322" s="49"/>
      <c r="K322" s="49"/>
      <c r="L322" s="49">
        <f t="shared" si="613"/>
        <v>0</v>
      </c>
      <c r="M322" s="49">
        <f t="shared" si="614"/>
        <v>0</v>
      </c>
      <c r="N322" s="49">
        <f t="shared" si="615"/>
        <v>0</v>
      </c>
    </row>
    <row r="323" spans="1:14" x14ac:dyDescent="0.2">
      <c r="A323" s="13" t="s">
        <v>24</v>
      </c>
      <c r="B323" s="2">
        <f>SUM(B324:B334)</f>
        <v>5</v>
      </c>
      <c r="C323" s="2">
        <f>SUM(C324:C334)</f>
        <v>0</v>
      </c>
      <c r="D323" s="27">
        <f t="shared" si="609"/>
        <v>5</v>
      </c>
      <c r="E323" s="2">
        <f t="shared" ref="E323" si="616">SUM(E324:E334)</f>
        <v>0</v>
      </c>
      <c r="F323" s="2">
        <f t="shared" ref="F323" si="617">SUM(F324:F334)</f>
        <v>0</v>
      </c>
      <c r="G323" s="2">
        <f t="shared" ref="G323" si="618">SUM(G324:G334)</f>
        <v>5</v>
      </c>
      <c r="H323" s="2">
        <f t="shared" ref="H323" si="619">SUM(H324:H334)</f>
        <v>0</v>
      </c>
      <c r="I323" s="2">
        <f t="shared" ref="I323:M323" si="620">SUM(I324:I334)</f>
        <v>5</v>
      </c>
      <c r="J323" s="2">
        <f t="shared" si="620"/>
        <v>0</v>
      </c>
      <c r="K323" s="2">
        <f t="shared" si="620"/>
        <v>0</v>
      </c>
      <c r="L323" s="2">
        <f t="shared" si="620"/>
        <v>5</v>
      </c>
      <c r="M323" s="2">
        <f t="shared" si="620"/>
        <v>0</v>
      </c>
      <c r="N323" s="2">
        <f t="shared" ref="N323" si="621">SUM(N324:N334)</f>
        <v>5</v>
      </c>
    </row>
    <row r="324" spans="1:14" x14ac:dyDescent="0.2">
      <c r="A324" s="78" t="s">
        <v>25</v>
      </c>
      <c r="B324" s="4"/>
      <c r="C324" s="4"/>
      <c r="D324" s="28">
        <f t="shared" si="609"/>
        <v>0</v>
      </c>
      <c r="E324" s="49"/>
      <c r="F324" s="49"/>
      <c r="G324" s="49"/>
      <c r="H324" s="49"/>
      <c r="I324" s="49"/>
      <c r="J324" s="49"/>
      <c r="K324" s="49"/>
      <c r="L324" s="49"/>
      <c r="M324" s="49"/>
      <c r="N324" s="49"/>
    </row>
    <row r="325" spans="1:14" x14ac:dyDescent="0.2">
      <c r="A325" s="78" t="s">
        <v>26</v>
      </c>
      <c r="B325" s="4"/>
      <c r="C325" s="4"/>
      <c r="D325" s="28">
        <f t="shared" si="609"/>
        <v>0</v>
      </c>
      <c r="E325" s="49"/>
      <c r="F325" s="49"/>
      <c r="G325" s="49">
        <f t="shared" ref="G325:G334" si="622">+B325+E325</f>
        <v>0</v>
      </c>
      <c r="H325" s="49">
        <f t="shared" ref="H325:H334" si="623">+C325+F325</f>
        <v>0</v>
      </c>
      <c r="I325" s="49">
        <f t="shared" ref="I325:I334" si="624">+G325+H325</f>
        <v>0</v>
      </c>
      <c r="J325" s="49"/>
      <c r="K325" s="49"/>
      <c r="L325" s="49">
        <f t="shared" ref="L325:L334" si="625">+G325+J325</f>
        <v>0</v>
      </c>
      <c r="M325" s="49">
        <f t="shared" ref="M325:M334" si="626">+H325+K325</f>
        <v>0</v>
      </c>
      <c r="N325" s="49">
        <f t="shared" ref="N325:N334" si="627">+L325+M325</f>
        <v>0</v>
      </c>
    </row>
    <row r="326" spans="1:14" x14ac:dyDescent="0.2">
      <c r="A326" s="78" t="s">
        <v>0</v>
      </c>
      <c r="B326" s="4"/>
      <c r="C326" s="4"/>
      <c r="D326" s="28">
        <f t="shared" si="609"/>
        <v>0</v>
      </c>
      <c r="E326" s="49"/>
      <c r="F326" s="49"/>
      <c r="G326" s="49">
        <f t="shared" si="622"/>
        <v>0</v>
      </c>
      <c r="H326" s="49">
        <f t="shared" si="623"/>
        <v>0</v>
      </c>
      <c r="I326" s="49">
        <f t="shared" si="624"/>
        <v>0</v>
      </c>
      <c r="J326" s="49"/>
      <c r="K326" s="49"/>
      <c r="L326" s="49">
        <f t="shared" si="625"/>
        <v>0</v>
      </c>
      <c r="M326" s="49">
        <f t="shared" si="626"/>
        <v>0</v>
      </c>
      <c r="N326" s="49">
        <f t="shared" si="627"/>
        <v>0</v>
      </c>
    </row>
    <row r="327" spans="1:14" x14ac:dyDescent="0.2">
      <c r="A327" s="78" t="s">
        <v>27</v>
      </c>
      <c r="B327" s="17"/>
      <c r="C327" s="17"/>
      <c r="D327" s="28">
        <f t="shared" si="609"/>
        <v>0</v>
      </c>
      <c r="E327" s="49"/>
      <c r="F327" s="49"/>
      <c r="G327" s="49">
        <f t="shared" si="622"/>
        <v>0</v>
      </c>
      <c r="H327" s="49">
        <f t="shared" si="623"/>
        <v>0</v>
      </c>
      <c r="I327" s="49">
        <f t="shared" si="624"/>
        <v>0</v>
      </c>
      <c r="J327" s="49"/>
      <c r="K327" s="49"/>
      <c r="L327" s="49">
        <f t="shared" si="625"/>
        <v>0</v>
      </c>
      <c r="M327" s="49">
        <f t="shared" si="626"/>
        <v>0</v>
      </c>
      <c r="N327" s="49">
        <f t="shared" si="627"/>
        <v>0</v>
      </c>
    </row>
    <row r="328" spans="1:14" x14ac:dyDescent="0.2">
      <c r="A328" s="78" t="s">
        <v>52</v>
      </c>
      <c r="B328" s="17"/>
      <c r="C328" s="17"/>
      <c r="D328" s="28">
        <f t="shared" si="609"/>
        <v>0</v>
      </c>
      <c r="E328" s="49"/>
      <c r="F328" s="49"/>
      <c r="G328" s="49">
        <f t="shared" si="622"/>
        <v>0</v>
      </c>
      <c r="H328" s="49">
        <f t="shared" si="623"/>
        <v>0</v>
      </c>
      <c r="I328" s="49">
        <f t="shared" si="624"/>
        <v>0</v>
      </c>
      <c r="J328" s="49"/>
      <c r="K328" s="49"/>
      <c r="L328" s="49">
        <f t="shared" si="625"/>
        <v>0</v>
      </c>
      <c r="M328" s="49">
        <f t="shared" si="626"/>
        <v>0</v>
      </c>
      <c r="N328" s="49">
        <f t="shared" si="627"/>
        <v>0</v>
      </c>
    </row>
    <row r="329" spans="1:14" x14ac:dyDescent="0.2">
      <c r="A329" s="78" t="s">
        <v>29</v>
      </c>
      <c r="B329" s="17"/>
      <c r="C329" s="17"/>
      <c r="D329" s="28">
        <f t="shared" si="609"/>
        <v>0</v>
      </c>
      <c r="E329" s="49"/>
      <c r="F329" s="49"/>
      <c r="G329" s="49">
        <f t="shared" si="622"/>
        <v>0</v>
      </c>
      <c r="H329" s="49">
        <f t="shared" si="623"/>
        <v>0</v>
      </c>
      <c r="I329" s="49">
        <f t="shared" si="624"/>
        <v>0</v>
      </c>
      <c r="J329" s="49"/>
      <c r="K329" s="49"/>
      <c r="L329" s="49">
        <f t="shared" si="625"/>
        <v>0</v>
      </c>
      <c r="M329" s="49">
        <f t="shared" si="626"/>
        <v>0</v>
      </c>
      <c r="N329" s="49">
        <f t="shared" si="627"/>
        <v>0</v>
      </c>
    </row>
    <row r="330" spans="1:14" x14ac:dyDescent="0.2">
      <c r="A330" s="78" t="s">
        <v>30</v>
      </c>
      <c r="B330" s="17"/>
      <c r="C330" s="17"/>
      <c r="D330" s="28">
        <f t="shared" si="609"/>
        <v>0</v>
      </c>
      <c r="E330" s="49"/>
      <c r="F330" s="49"/>
      <c r="G330" s="49">
        <f t="shared" si="622"/>
        <v>0</v>
      </c>
      <c r="H330" s="49">
        <f t="shared" si="623"/>
        <v>0</v>
      </c>
      <c r="I330" s="49">
        <f t="shared" si="624"/>
        <v>0</v>
      </c>
      <c r="J330" s="49"/>
      <c r="K330" s="49"/>
      <c r="L330" s="49">
        <f t="shared" si="625"/>
        <v>0</v>
      </c>
      <c r="M330" s="49">
        <f t="shared" si="626"/>
        <v>0</v>
      </c>
      <c r="N330" s="49">
        <f t="shared" si="627"/>
        <v>0</v>
      </c>
    </row>
    <row r="331" spans="1:14" x14ac:dyDescent="0.2">
      <c r="A331" s="78" t="s">
        <v>31</v>
      </c>
      <c r="B331" s="17"/>
      <c r="C331" s="17"/>
      <c r="D331" s="28">
        <f t="shared" si="609"/>
        <v>0</v>
      </c>
      <c r="E331" s="49"/>
      <c r="F331" s="49"/>
      <c r="G331" s="49">
        <f t="shared" si="622"/>
        <v>0</v>
      </c>
      <c r="H331" s="49">
        <f t="shared" si="623"/>
        <v>0</v>
      </c>
      <c r="I331" s="49">
        <f t="shared" si="624"/>
        <v>0</v>
      </c>
      <c r="J331" s="49"/>
      <c r="K331" s="49"/>
      <c r="L331" s="49">
        <f t="shared" si="625"/>
        <v>0</v>
      </c>
      <c r="M331" s="49">
        <f t="shared" si="626"/>
        <v>0</v>
      </c>
      <c r="N331" s="49">
        <f t="shared" si="627"/>
        <v>0</v>
      </c>
    </row>
    <row r="332" spans="1:14" x14ac:dyDescent="0.2">
      <c r="A332" s="78" t="s">
        <v>32</v>
      </c>
      <c r="B332" s="17"/>
      <c r="C332" s="17"/>
      <c r="D332" s="28">
        <f t="shared" si="609"/>
        <v>0</v>
      </c>
      <c r="E332" s="49"/>
      <c r="F332" s="49"/>
      <c r="G332" s="49">
        <f t="shared" si="622"/>
        <v>0</v>
      </c>
      <c r="H332" s="49">
        <f t="shared" si="623"/>
        <v>0</v>
      </c>
      <c r="I332" s="49">
        <f t="shared" si="624"/>
        <v>0</v>
      </c>
      <c r="J332" s="49"/>
      <c r="K332" s="49"/>
      <c r="L332" s="49">
        <f t="shared" si="625"/>
        <v>0</v>
      </c>
      <c r="M332" s="49">
        <f t="shared" si="626"/>
        <v>0</v>
      </c>
      <c r="N332" s="49">
        <f t="shared" si="627"/>
        <v>0</v>
      </c>
    </row>
    <row r="333" spans="1:14" s="30" customFormat="1" x14ac:dyDescent="0.2">
      <c r="A333" s="78" t="s">
        <v>33</v>
      </c>
      <c r="B333" s="17"/>
      <c r="C333" s="17"/>
      <c r="D333" s="28">
        <f t="shared" si="609"/>
        <v>0</v>
      </c>
      <c r="E333" s="49"/>
      <c r="F333" s="49"/>
      <c r="G333" s="49">
        <f t="shared" si="622"/>
        <v>0</v>
      </c>
      <c r="H333" s="49">
        <f t="shared" si="623"/>
        <v>0</v>
      </c>
      <c r="I333" s="49">
        <f t="shared" si="624"/>
        <v>0</v>
      </c>
      <c r="J333" s="49"/>
      <c r="K333" s="49"/>
      <c r="L333" s="49">
        <f t="shared" si="625"/>
        <v>0</v>
      </c>
      <c r="M333" s="49">
        <f t="shared" si="626"/>
        <v>0</v>
      </c>
      <c r="N333" s="49">
        <f t="shared" si="627"/>
        <v>0</v>
      </c>
    </row>
    <row r="334" spans="1:14" x14ac:dyDescent="0.2">
      <c r="A334" s="78" t="s">
        <v>34</v>
      </c>
      <c r="B334" s="17">
        <v>5</v>
      </c>
      <c r="C334" s="17"/>
      <c r="D334" s="28">
        <f t="shared" si="609"/>
        <v>5</v>
      </c>
      <c r="E334" s="49"/>
      <c r="F334" s="49"/>
      <c r="G334" s="49">
        <f t="shared" si="622"/>
        <v>5</v>
      </c>
      <c r="H334" s="49">
        <f t="shared" si="623"/>
        <v>0</v>
      </c>
      <c r="I334" s="49">
        <f t="shared" si="624"/>
        <v>5</v>
      </c>
      <c r="J334" s="49"/>
      <c r="K334" s="49"/>
      <c r="L334" s="49">
        <f t="shared" si="625"/>
        <v>5</v>
      </c>
      <c r="M334" s="49">
        <f t="shared" si="626"/>
        <v>0</v>
      </c>
      <c r="N334" s="49">
        <f t="shared" si="627"/>
        <v>5</v>
      </c>
    </row>
    <row r="335" spans="1:14" x14ac:dyDescent="0.2">
      <c r="A335" s="13" t="s">
        <v>20</v>
      </c>
      <c r="B335" s="15">
        <f>SUM(B337:B341)</f>
        <v>0</v>
      </c>
      <c r="C335" s="15">
        <f>SUM(C337:C341)</f>
        <v>0</v>
      </c>
      <c r="D335" s="27">
        <f t="shared" si="609"/>
        <v>0</v>
      </c>
      <c r="E335" s="15">
        <f t="shared" ref="E335:I335" si="628">SUM(E337:E341)</f>
        <v>0</v>
      </c>
      <c r="F335" s="15">
        <f t="shared" si="628"/>
        <v>0</v>
      </c>
      <c r="G335" s="15">
        <f t="shared" si="628"/>
        <v>0</v>
      </c>
      <c r="H335" s="15">
        <f t="shared" si="628"/>
        <v>0</v>
      </c>
      <c r="I335" s="15">
        <f t="shared" si="628"/>
        <v>0</v>
      </c>
      <c r="J335" s="15">
        <f t="shared" ref="J335:N335" si="629">SUM(J337:J341)</f>
        <v>0</v>
      </c>
      <c r="K335" s="15">
        <f t="shared" si="629"/>
        <v>0</v>
      </c>
      <c r="L335" s="15">
        <f t="shared" si="629"/>
        <v>0</v>
      </c>
      <c r="M335" s="15">
        <f t="shared" si="629"/>
        <v>0</v>
      </c>
      <c r="N335" s="15">
        <f t="shared" si="629"/>
        <v>0</v>
      </c>
    </row>
    <row r="336" spans="1:14" x14ac:dyDescent="0.2">
      <c r="A336" s="18" t="s">
        <v>25</v>
      </c>
      <c r="B336" s="17"/>
      <c r="C336" s="17"/>
      <c r="D336" s="28">
        <f t="shared" si="609"/>
        <v>0</v>
      </c>
      <c r="E336" s="49"/>
      <c r="F336" s="49"/>
      <c r="G336" s="49"/>
      <c r="H336" s="49"/>
      <c r="I336" s="49"/>
      <c r="J336" s="49"/>
      <c r="K336" s="49"/>
      <c r="L336" s="49"/>
      <c r="M336" s="49"/>
      <c r="N336" s="49"/>
    </row>
    <row r="337" spans="1:229" x14ac:dyDescent="0.2">
      <c r="A337" s="18" t="s">
        <v>35</v>
      </c>
      <c r="B337" s="17"/>
      <c r="C337" s="17"/>
      <c r="D337" s="28">
        <f t="shared" si="609"/>
        <v>0</v>
      </c>
      <c r="E337" s="49"/>
      <c r="F337" s="49"/>
      <c r="G337" s="49">
        <f t="shared" ref="G337:G343" si="630">+B337+E337</f>
        <v>0</v>
      </c>
      <c r="H337" s="49">
        <f t="shared" ref="H337:H343" si="631">+C337+F337</f>
        <v>0</v>
      </c>
      <c r="I337" s="49">
        <f t="shared" ref="I337:I343" si="632">+G337+H337</f>
        <v>0</v>
      </c>
      <c r="J337" s="49"/>
      <c r="K337" s="49"/>
      <c r="L337" s="49">
        <f t="shared" ref="L337:L343" si="633">+G337+J337</f>
        <v>0</v>
      </c>
      <c r="M337" s="49">
        <f t="shared" ref="M337:M343" si="634">+H337+K337</f>
        <v>0</v>
      </c>
      <c r="N337" s="49">
        <f t="shared" ref="N337:N343" si="635">+L337+M337</f>
        <v>0</v>
      </c>
    </row>
    <row r="338" spans="1:229" x14ac:dyDescent="0.2">
      <c r="A338" s="18" t="s">
        <v>36</v>
      </c>
      <c r="B338" s="17"/>
      <c r="C338" s="17"/>
      <c r="D338" s="28">
        <f t="shared" si="609"/>
        <v>0</v>
      </c>
      <c r="E338" s="49"/>
      <c r="F338" s="49"/>
      <c r="G338" s="49">
        <f t="shared" si="630"/>
        <v>0</v>
      </c>
      <c r="H338" s="49">
        <f t="shared" si="631"/>
        <v>0</v>
      </c>
      <c r="I338" s="49">
        <f t="shared" si="632"/>
        <v>0</v>
      </c>
      <c r="J338" s="49"/>
      <c r="K338" s="49"/>
      <c r="L338" s="49">
        <f t="shared" si="633"/>
        <v>0</v>
      </c>
      <c r="M338" s="49">
        <f t="shared" si="634"/>
        <v>0</v>
      </c>
      <c r="N338" s="49">
        <f t="shared" si="635"/>
        <v>0</v>
      </c>
    </row>
    <row r="339" spans="1:229" s="30" customFormat="1" x14ac:dyDescent="0.2">
      <c r="A339" s="18" t="s">
        <v>37</v>
      </c>
      <c r="B339" s="17"/>
      <c r="C339" s="17"/>
      <c r="D339" s="28">
        <f t="shared" si="609"/>
        <v>0</v>
      </c>
      <c r="E339" s="49"/>
      <c r="F339" s="49"/>
      <c r="G339" s="49">
        <f t="shared" si="630"/>
        <v>0</v>
      </c>
      <c r="H339" s="49">
        <f t="shared" si="631"/>
        <v>0</v>
      </c>
      <c r="I339" s="49">
        <f t="shared" si="632"/>
        <v>0</v>
      </c>
      <c r="J339" s="49"/>
      <c r="K339" s="49"/>
      <c r="L339" s="49">
        <f t="shared" si="633"/>
        <v>0</v>
      </c>
      <c r="M339" s="49">
        <f t="shared" si="634"/>
        <v>0</v>
      </c>
      <c r="N339" s="49">
        <f t="shared" si="635"/>
        <v>0</v>
      </c>
    </row>
    <row r="340" spans="1:229" s="30" customFormat="1" x14ac:dyDescent="0.2">
      <c r="A340" s="18" t="s">
        <v>38</v>
      </c>
      <c r="B340" s="17"/>
      <c r="C340" s="17"/>
      <c r="D340" s="28">
        <f t="shared" si="609"/>
        <v>0</v>
      </c>
      <c r="E340" s="49"/>
      <c r="F340" s="49"/>
      <c r="G340" s="49">
        <f t="shared" si="630"/>
        <v>0</v>
      </c>
      <c r="H340" s="49">
        <f t="shared" si="631"/>
        <v>0</v>
      </c>
      <c r="I340" s="49">
        <f t="shared" si="632"/>
        <v>0</v>
      </c>
      <c r="J340" s="49"/>
      <c r="K340" s="49"/>
      <c r="L340" s="49">
        <f t="shared" si="633"/>
        <v>0</v>
      </c>
      <c r="M340" s="49">
        <f t="shared" si="634"/>
        <v>0</v>
      </c>
      <c r="N340" s="49">
        <f t="shared" si="635"/>
        <v>0</v>
      </c>
    </row>
    <row r="341" spans="1:229" s="30" customFormat="1" x14ac:dyDescent="0.2">
      <c r="A341" s="18" t="s">
        <v>39</v>
      </c>
      <c r="B341" s="17"/>
      <c r="C341" s="17"/>
      <c r="D341" s="28">
        <f t="shared" si="609"/>
        <v>0</v>
      </c>
      <c r="E341" s="49"/>
      <c r="F341" s="49"/>
      <c r="G341" s="49">
        <f t="shared" si="630"/>
        <v>0</v>
      </c>
      <c r="H341" s="49">
        <f t="shared" si="631"/>
        <v>0</v>
      </c>
      <c r="I341" s="49">
        <f t="shared" si="632"/>
        <v>0</v>
      </c>
      <c r="J341" s="49"/>
      <c r="K341" s="49"/>
      <c r="L341" s="49">
        <f t="shared" si="633"/>
        <v>0</v>
      </c>
      <c r="M341" s="49">
        <f t="shared" si="634"/>
        <v>0</v>
      </c>
      <c r="N341" s="49">
        <f t="shared" si="635"/>
        <v>0</v>
      </c>
    </row>
    <row r="342" spans="1:229" s="30" customFormat="1" x14ac:dyDescent="0.2">
      <c r="A342" s="77" t="s">
        <v>40</v>
      </c>
      <c r="B342" s="19"/>
      <c r="C342" s="19"/>
      <c r="D342" s="25">
        <f t="shared" si="609"/>
        <v>0</v>
      </c>
      <c r="E342" s="49"/>
      <c r="F342" s="49"/>
      <c r="G342" s="49">
        <f t="shared" si="630"/>
        <v>0</v>
      </c>
      <c r="H342" s="49">
        <f t="shared" si="631"/>
        <v>0</v>
      </c>
      <c r="I342" s="49">
        <f t="shared" si="632"/>
        <v>0</v>
      </c>
      <c r="J342" s="49"/>
      <c r="K342" s="49"/>
      <c r="L342" s="49">
        <f t="shared" si="633"/>
        <v>0</v>
      </c>
      <c r="M342" s="49">
        <f t="shared" si="634"/>
        <v>0</v>
      </c>
      <c r="N342" s="49">
        <f t="shared" si="635"/>
        <v>0</v>
      </c>
    </row>
    <row r="343" spans="1:229" s="30" customFormat="1" x14ac:dyDescent="0.2">
      <c r="A343" s="77" t="s">
        <v>41</v>
      </c>
      <c r="B343" s="31"/>
      <c r="C343" s="31"/>
      <c r="D343" s="25">
        <f t="shared" si="609"/>
        <v>0</v>
      </c>
      <c r="E343" s="49"/>
      <c r="F343" s="49"/>
      <c r="G343" s="49">
        <f t="shared" si="630"/>
        <v>0</v>
      </c>
      <c r="H343" s="49">
        <f t="shared" si="631"/>
        <v>0</v>
      </c>
      <c r="I343" s="49">
        <f t="shared" si="632"/>
        <v>0</v>
      </c>
      <c r="J343" s="49"/>
      <c r="K343" s="49"/>
      <c r="L343" s="49">
        <f t="shared" si="633"/>
        <v>0</v>
      </c>
      <c r="M343" s="49">
        <f t="shared" si="634"/>
        <v>0</v>
      </c>
      <c r="N343" s="49">
        <f t="shared" si="635"/>
        <v>0</v>
      </c>
    </row>
    <row r="344" spans="1:229" x14ac:dyDescent="0.2">
      <c r="A344" s="13" t="s">
        <v>42</v>
      </c>
      <c r="B344" s="15">
        <f>SUM(B320,B321,B322,B323,B335,B342,B343)</f>
        <v>5</v>
      </c>
      <c r="C344" s="15">
        <f>SUM(C320,C321,C322,C323,C335,C342,C343)</f>
        <v>0</v>
      </c>
      <c r="D344" s="27">
        <f t="shared" si="609"/>
        <v>5</v>
      </c>
      <c r="E344" s="15">
        <f t="shared" ref="E344" si="636">SUM(E320,E321,E322,E323,E335,E342,E343)</f>
        <v>0</v>
      </c>
      <c r="F344" s="15">
        <f t="shared" ref="F344" si="637">SUM(F320,F321,F322,F323,F335,F342,F343)</f>
        <v>0</v>
      </c>
      <c r="G344" s="15">
        <f t="shared" ref="G344" si="638">SUM(G320,G321,G322,G323,G335,G342,G343)</f>
        <v>5</v>
      </c>
      <c r="H344" s="15">
        <f t="shared" ref="H344" si="639">SUM(H320,H321,H322,H323,H335,H342,H343)</f>
        <v>0</v>
      </c>
      <c r="I344" s="15">
        <f t="shared" ref="I344:M344" si="640">SUM(I320,I321,I322,I323,I335,I342,I343)</f>
        <v>5</v>
      </c>
      <c r="J344" s="15">
        <f t="shared" si="640"/>
        <v>0</v>
      </c>
      <c r="K344" s="15">
        <f t="shared" si="640"/>
        <v>0</v>
      </c>
      <c r="L344" s="15">
        <f t="shared" si="640"/>
        <v>5</v>
      </c>
      <c r="M344" s="15">
        <f t="shared" si="640"/>
        <v>0</v>
      </c>
      <c r="N344" s="15">
        <f t="shared" ref="N344" si="641">SUM(N320,N321,N322,N323,N335,N342,N343)</f>
        <v>5</v>
      </c>
    </row>
    <row r="345" spans="1:229" x14ac:dyDescent="0.2">
      <c r="A345" s="79" t="s">
        <v>69</v>
      </c>
      <c r="B345" s="69"/>
      <c r="C345" s="15"/>
      <c r="D345" s="27"/>
      <c r="E345" s="70">
        <v>116</v>
      </c>
      <c r="F345" s="71"/>
      <c r="G345" s="24">
        <f>+B345+E345</f>
        <v>116</v>
      </c>
      <c r="H345" s="23">
        <f>+C345+F345</f>
        <v>0</v>
      </c>
      <c r="I345" s="25">
        <f>SUM(G345:H345)</f>
        <v>116</v>
      </c>
      <c r="J345" s="70"/>
      <c r="K345" s="71"/>
      <c r="L345" s="24">
        <f>+G345+J345</f>
        <v>116</v>
      </c>
      <c r="M345" s="23">
        <f>+H345+K345</f>
        <v>0</v>
      </c>
      <c r="N345" s="25">
        <f>SUM(L345:M345)</f>
        <v>116</v>
      </c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6"/>
      <c r="BM345" s="6"/>
      <c r="BN345" s="6"/>
      <c r="BO345" s="6"/>
      <c r="BP345" s="6"/>
      <c r="BQ345" s="6"/>
      <c r="BR345" s="6"/>
      <c r="BS345" s="6"/>
      <c r="BT345" s="6"/>
      <c r="BU345" s="6"/>
      <c r="BV345" s="6"/>
      <c r="BW345" s="6"/>
      <c r="BX345" s="6"/>
      <c r="BY345" s="6"/>
      <c r="BZ345" s="6"/>
      <c r="CA345" s="6"/>
      <c r="CB345" s="6"/>
      <c r="CC345" s="6"/>
      <c r="CD345" s="6"/>
      <c r="CE345" s="6"/>
      <c r="CF345" s="6"/>
      <c r="CG345" s="6"/>
      <c r="CH345" s="6"/>
      <c r="CI345" s="6"/>
      <c r="CJ345" s="6"/>
      <c r="CK345" s="6"/>
      <c r="CL345" s="6"/>
      <c r="CM345" s="6"/>
      <c r="CN345" s="6"/>
      <c r="CO345" s="6"/>
      <c r="CP345" s="6"/>
      <c r="CQ345" s="6"/>
      <c r="CR345" s="6"/>
      <c r="CS345" s="6"/>
      <c r="CT345" s="6"/>
      <c r="CU345" s="6"/>
      <c r="CV345" s="6"/>
      <c r="CW345" s="6"/>
      <c r="CX345" s="6"/>
      <c r="CY345" s="6"/>
      <c r="CZ345" s="6"/>
      <c r="DA345" s="6"/>
      <c r="DB345" s="6"/>
      <c r="DC345" s="6"/>
      <c r="DD345" s="6"/>
      <c r="DE345" s="6"/>
      <c r="DF345" s="6"/>
      <c r="DG345" s="6"/>
      <c r="DH345" s="6"/>
      <c r="DI345" s="6"/>
      <c r="DJ345" s="6"/>
      <c r="DK345" s="6"/>
      <c r="DL345" s="6"/>
      <c r="DM345" s="6"/>
      <c r="DN345" s="6"/>
      <c r="DO345" s="6"/>
      <c r="DP345" s="6"/>
      <c r="DQ345" s="6"/>
      <c r="DR345" s="6"/>
      <c r="DS345" s="6"/>
      <c r="DT345" s="6"/>
      <c r="DU345" s="6"/>
      <c r="DV345" s="6"/>
      <c r="DW345" s="6"/>
      <c r="DX345" s="6"/>
      <c r="DY345" s="6"/>
      <c r="DZ345" s="6"/>
      <c r="EA345" s="6"/>
      <c r="EB345" s="6"/>
      <c r="EC345" s="6"/>
      <c r="ED345" s="6"/>
      <c r="EE345" s="6"/>
      <c r="EF345" s="6"/>
      <c r="EG345" s="6"/>
      <c r="EH345" s="6"/>
      <c r="EI345" s="6"/>
      <c r="EJ345" s="6"/>
      <c r="EK345" s="6"/>
      <c r="EL345" s="6"/>
      <c r="EM345" s="6"/>
      <c r="EN345" s="6"/>
      <c r="EO345" s="6"/>
      <c r="EP345" s="6"/>
      <c r="EQ345" s="6"/>
      <c r="ER345" s="6"/>
      <c r="ES345" s="6"/>
      <c r="ET345" s="6"/>
      <c r="EU345" s="6"/>
      <c r="EV345" s="6"/>
      <c r="EW345" s="6"/>
      <c r="EX345" s="6"/>
      <c r="EY345" s="6"/>
      <c r="EZ345" s="6"/>
      <c r="FA345" s="6"/>
      <c r="FB345" s="6"/>
      <c r="FC345" s="6"/>
      <c r="FD345" s="6"/>
      <c r="FE345" s="6"/>
      <c r="FF345" s="6"/>
      <c r="FG345" s="6"/>
      <c r="FH345" s="6"/>
      <c r="FI345" s="6"/>
      <c r="FJ345" s="6"/>
      <c r="FK345" s="6"/>
      <c r="FL345" s="6"/>
      <c r="FM345" s="6"/>
      <c r="FN345" s="6"/>
      <c r="FO345" s="6"/>
      <c r="FP345" s="6"/>
      <c r="FQ345" s="6"/>
      <c r="FR345" s="6"/>
      <c r="FS345" s="6"/>
      <c r="FT345" s="6"/>
      <c r="FU345" s="6"/>
      <c r="FV345" s="6"/>
      <c r="FW345" s="6"/>
      <c r="FX345" s="6"/>
      <c r="FY345" s="6"/>
      <c r="FZ345" s="6"/>
      <c r="GA345" s="6"/>
      <c r="GB345" s="6"/>
      <c r="GC345" s="6"/>
      <c r="GD345" s="6"/>
      <c r="GE345" s="6"/>
      <c r="GF345" s="6"/>
      <c r="GG345" s="6"/>
      <c r="GH345" s="6"/>
      <c r="GI345" s="6"/>
      <c r="GJ345" s="6"/>
      <c r="GK345" s="6"/>
      <c r="GL345" s="6"/>
      <c r="GM345" s="6"/>
      <c r="GN345" s="6"/>
      <c r="GO345" s="6"/>
      <c r="GP345" s="6"/>
      <c r="GQ345" s="6"/>
      <c r="GR345" s="6"/>
      <c r="GS345" s="6"/>
      <c r="GT345" s="6"/>
      <c r="GU345" s="6"/>
      <c r="GV345" s="6"/>
      <c r="GW345" s="6"/>
      <c r="GX345" s="6"/>
      <c r="GY345" s="6"/>
      <c r="GZ345" s="6"/>
      <c r="HA345" s="6"/>
      <c r="HB345" s="6"/>
      <c r="HC345" s="6"/>
      <c r="HD345" s="6"/>
      <c r="HE345" s="6"/>
      <c r="HF345" s="6"/>
      <c r="HG345" s="6"/>
      <c r="HH345" s="6"/>
      <c r="HI345" s="6"/>
      <c r="HJ345" s="6"/>
      <c r="HK345" s="6"/>
      <c r="HL345" s="6"/>
      <c r="HM345" s="6"/>
      <c r="HN345" s="6"/>
      <c r="HO345" s="6"/>
      <c r="HP345" s="6"/>
      <c r="HQ345" s="6"/>
      <c r="HR345" s="6"/>
      <c r="HS345" s="6"/>
      <c r="HT345" s="6"/>
      <c r="HU345" s="6"/>
    </row>
    <row r="346" spans="1:229" s="30" customFormat="1" x14ac:dyDescent="0.2">
      <c r="A346" s="19" t="s">
        <v>60</v>
      </c>
      <c r="B346" s="50">
        <v>160662</v>
      </c>
      <c r="C346" s="50"/>
      <c r="D346" s="25">
        <f t="shared" si="609"/>
        <v>160662</v>
      </c>
      <c r="E346" s="49">
        <v>18814</v>
      </c>
      <c r="F346" s="49"/>
      <c r="G346" s="49">
        <f t="shared" ref="G346" si="642">+B346+E346</f>
        <v>179476</v>
      </c>
      <c r="H346" s="49">
        <f t="shared" ref="H346" si="643">+C346+F346</f>
        <v>0</v>
      </c>
      <c r="I346" s="49">
        <f t="shared" ref="I346" si="644">+G346+H346</f>
        <v>179476</v>
      </c>
      <c r="J346" s="49">
        <v>900</v>
      </c>
      <c r="K346" s="49"/>
      <c r="L346" s="49">
        <f t="shared" ref="L346" si="645">+G346+J346</f>
        <v>180376</v>
      </c>
      <c r="M346" s="49">
        <f t="shared" ref="M346" si="646">+H346+K346</f>
        <v>0</v>
      </c>
      <c r="N346" s="49">
        <f t="shared" ref="N346" si="647">+L346+M346</f>
        <v>180376</v>
      </c>
    </row>
    <row r="347" spans="1:229" x14ac:dyDescent="0.2">
      <c r="A347" s="13" t="s">
        <v>43</v>
      </c>
      <c r="B347" s="15">
        <f>SUM(B344:B346)</f>
        <v>160667</v>
      </c>
      <c r="C347" s="15">
        <f>SUM(C344:C346)</f>
        <v>0</v>
      </c>
      <c r="D347" s="27">
        <f t="shared" si="609"/>
        <v>160667</v>
      </c>
      <c r="E347" s="15">
        <f t="shared" ref="E347" si="648">SUM(E344:E346)</f>
        <v>18930</v>
      </c>
      <c r="F347" s="15">
        <f t="shared" ref="F347" si="649">SUM(F344:F346)</f>
        <v>0</v>
      </c>
      <c r="G347" s="15">
        <f t="shared" ref="G347" si="650">SUM(G344:G346)</f>
        <v>179597</v>
      </c>
      <c r="H347" s="15">
        <f t="shared" ref="H347" si="651">SUM(H344:H346)</f>
        <v>0</v>
      </c>
      <c r="I347" s="15">
        <f t="shared" ref="I347:M347" si="652">SUM(I344:I346)</f>
        <v>179597</v>
      </c>
      <c r="J347" s="15">
        <f t="shared" si="652"/>
        <v>900</v>
      </c>
      <c r="K347" s="15">
        <f t="shared" si="652"/>
        <v>0</v>
      </c>
      <c r="L347" s="15">
        <f t="shared" si="652"/>
        <v>180497</v>
      </c>
      <c r="M347" s="15">
        <f t="shared" si="652"/>
        <v>0</v>
      </c>
      <c r="N347" s="15">
        <f t="shared" ref="N347" si="653">SUM(N344:N346)</f>
        <v>180497</v>
      </c>
    </row>
    <row r="348" spans="1:229" x14ac:dyDescent="0.2">
      <c r="A348" s="77"/>
      <c r="B348" s="34"/>
      <c r="C348" s="35"/>
      <c r="D348" s="25"/>
      <c r="E348" s="49"/>
      <c r="F348" s="49"/>
      <c r="G348" s="49"/>
      <c r="H348" s="49"/>
      <c r="I348" s="49"/>
      <c r="J348" s="49"/>
      <c r="K348" s="49"/>
      <c r="L348" s="49"/>
      <c r="M348" s="49"/>
      <c r="N348" s="49"/>
    </row>
    <row r="349" spans="1:229" x14ac:dyDescent="0.2">
      <c r="A349" s="80" t="s">
        <v>2</v>
      </c>
      <c r="B349" s="36"/>
      <c r="C349" s="35"/>
      <c r="D349" s="25"/>
      <c r="E349" s="49"/>
      <c r="F349" s="49"/>
      <c r="G349" s="49"/>
      <c r="H349" s="49"/>
      <c r="I349" s="49"/>
      <c r="J349" s="49"/>
      <c r="K349" s="49"/>
      <c r="L349" s="49"/>
      <c r="M349" s="49"/>
      <c r="N349" s="49"/>
    </row>
    <row r="350" spans="1:229" x14ac:dyDescent="0.2">
      <c r="A350" s="77" t="s">
        <v>3</v>
      </c>
      <c r="B350" s="36">
        <v>123292</v>
      </c>
      <c r="C350" s="35"/>
      <c r="D350" s="25">
        <f t="shared" ref="D350:D364" si="654">SUM(B350:C350)</f>
        <v>123292</v>
      </c>
      <c r="E350" s="49">
        <v>16366</v>
      </c>
      <c r="F350" s="49"/>
      <c r="G350" s="49">
        <f t="shared" ref="G350:G351" si="655">+B350+E350</f>
        <v>139658</v>
      </c>
      <c r="H350" s="49">
        <f t="shared" ref="H350:H351" si="656">+C350+F350</f>
        <v>0</v>
      </c>
      <c r="I350" s="49">
        <f t="shared" ref="I350:I351" si="657">+G350+H350</f>
        <v>139658</v>
      </c>
      <c r="J350" s="49">
        <v>796</v>
      </c>
      <c r="K350" s="49"/>
      <c r="L350" s="49">
        <f t="shared" ref="L350:L351" si="658">+G350+J350</f>
        <v>140454</v>
      </c>
      <c r="M350" s="49">
        <f t="shared" ref="M350:M351" si="659">+H350+K350</f>
        <v>0</v>
      </c>
      <c r="N350" s="49">
        <f t="shared" ref="N350:N351" si="660">+L350+M350</f>
        <v>140454</v>
      </c>
    </row>
    <row r="351" spans="1:229" s="30" customFormat="1" x14ac:dyDescent="0.2">
      <c r="A351" s="77" t="s">
        <v>17</v>
      </c>
      <c r="B351" s="36">
        <v>16037</v>
      </c>
      <c r="C351" s="35"/>
      <c r="D351" s="25">
        <f t="shared" si="654"/>
        <v>16037</v>
      </c>
      <c r="E351" s="49">
        <v>2128</v>
      </c>
      <c r="F351" s="49"/>
      <c r="G351" s="49">
        <f t="shared" si="655"/>
        <v>18165</v>
      </c>
      <c r="H351" s="49">
        <f t="shared" si="656"/>
        <v>0</v>
      </c>
      <c r="I351" s="49">
        <f t="shared" si="657"/>
        <v>18165</v>
      </c>
      <c r="J351" s="49">
        <v>104</v>
      </c>
      <c r="K351" s="49"/>
      <c r="L351" s="49">
        <f t="shared" si="658"/>
        <v>18269</v>
      </c>
      <c r="M351" s="49">
        <f t="shared" si="659"/>
        <v>0</v>
      </c>
      <c r="N351" s="49">
        <f t="shared" si="660"/>
        <v>18269</v>
      </c>
    </row>
    <row r="352" spans="1:229" x14ac:dyDescent="0.2">
      <c r="A352" s="13" t="s">
        <v>4</v>
      </c>
      <c r="B352" s="38">
        <f>SUM(B350:B351)</f>
        <v>139329</v>
      </c>
      <c r="C352" s="38">
        <f>SUM(C350:C351)</f>
        <v>0</v>
      </c>
      <c r="D352" s="39">
        <f t="shared" si="654"/>
        <v>139329</v>
      </c>
      <c r="E352" s="38">
        <f t="shared" ref="E352" si="661">SUM(E350:E351)</f>
        <v>18494</v>
      </c>
      <c r="F352" s="38">
        <f t="shared" ref="F352" si="662">SUM(F350:F351)</f>
        <v>0</v>
      </c>
      <c r="G352" s="38">
        <f t="shared" ref="G352" si="663">SUM(G350:G351)</f>
        <v>157823</v>
      </c>
      <c r="H352" s="38">
        <f t="shared" ref="H352" si="664">SUM(H350:H351)</f>
        <v>0</v>
      </c>
      <c r="I352" s="67">
        <f t="shared" ref="I352:M352" si="665">SUM(I350:I351)</f>
        <v>157823</v>
      </c>
      <c r="J352" s="38">
        <f t="shared" si="665"/>
        <v>900</v>
      </c>
      <c r="K352" s="38">
        <f t="shared" si="665"/>
        <v>0</v>
      </c>
      <c r="L352" s="38">
        <f t="shared" si="665"/>
        <v>158723</v>
      </c>
      <c r="M352" s="38">
        <f t="shared" si="665"/>
        <v>0</v>
      </c>
      <c r="N352" s="67">
        <f t="shared" ref="N352" si="666">SUM(N350:N351)</f>
        <v>158723</v>
      </c>
    </row>
    <row r="353" spans="1:14" x14ac:dyDescent="0.2">
      <c r="A353" s="77" t="s">
        <v>5</v>
      </c>
      <c r="B353" s="36">
        <v>20703</v>
      </c>
      <c r="C353" s="40"/>
      <c r="D353" s="41">
        <f t="shared" si="654"/>
        <v>20703</v>
      </c>
      <c r="E353" s="49">
        <v>436</v>
      </c>
      <c r="F353" s="49"/>
      <c r="G353" s="49">
        <f t="shared" ref="G353:G355" si="667">+B353+E353</f>
        <v>21139</v>
      </c>
      <c r="H353" s="49">
        <f t="shared" ref="H353:H355" si="668">+C353+F353</f>
        <v>0</v>
      </c>
      <c r="I353" s="49">
        <f t="shared" ref="I353:I355" si="669">+G353+H353</f>
        <v>21139</v>
      </c>
      <c r="J353" s="49"/>
      <c r="K353" s="49"/>
      <c r="L353" s="49">
        <f t="shared" ref="L353:L355" si="670">+G353+J353</f>
        <v>21139</v>
      </c>
      <c r="M353" s="49">
        <f t="shared" ref="M353:M355" si="671">+H353+K353</f>
        <v>0</v>
      </c>
      <c r="N353" s="49">
        <f t="shared" ref="N353:N355" si="672">+L353+M353</f>
        <v>21139</v>
      </c>
    </row>
    <row r="354" spans="1:14" x14ac:dyDescent="0.2">
      <c r="A354" s="77" t="s">
        <v>44</v>
      </c>
      <c r="B354" s="34"/>
      <c r="C354" s="40"/>
      <c r="D354" s="41">
        <f t="shared" si="654"/>
        <v>0</v>
      </c>
      <c r="E354" s="49"/>
      <c r="F354" s="49"/>
      <c r="G354" s="49">
        <f t="shared" si="667"/>
        <v>0</v>
      </c>
      <c r="H354" s="49">
        <f t="shared" si="668"/>
        <v>0</v>
      </c>
      <c r="I354" s="49">
        <f t="shared" si="669"/>
        <v>0</v>
      </c>
      <c r="J354" s="49"/>
      <c r="K354" s="49"/>
      <c r="L354" s="49">
        <f t="shared" si="670"/>
        <v>0</v>
      </c>
      <c r="M354" s="49">
        <f t="shared" si="671"/>
        <v>0</v>
      </c>
      <c r="N354" s="49">
        <f t="shared" si="672"/>
        <v>0</v>
      </c>
    </row>
    <row r="355" spans="1:14" x14ac:dyDescent="0.2">
      <c r="A355" s="77" t="s">
        <v>45</v>
      </c>
      <c r="B355" s="34"/>
      <c r="C355" s="35"/>
      <c r="D355" s="41">
        <f t="shared" si="654"/>
        <v>0</v>
      </c>
      <c r="E355" s="49"/>
      <c r="F355" s="49"/>
      <c r="G355" s="49">
        <f t="shared" si="667"/>
        <v>0</v>
      </c>
      <c r="H355" s="49">
        <f t="shared" si="668"/>
        <v>0</v>
      </c>
      <c r="I355" s="49">
        <f t="shared" si="669"/>
        <v>0</v>
      </c>
      <c r="J355" s="49"/>
      <c r="K355" s="49"/>
      <c r="L355" s="49">
        <f t="shared" si="670"/>
        <v>0</v>
      </c>
      <c r="M355" s="49">
        <f t="shared" si="671"/>
        <v>0</v>
      </c>
      <c r="N355" s="49">
        <f t="shared" si="672"/>
        <v>0</v>
      </c>
    </row>
    <row r="356" spans="1:14" x14ac:dyDescent="0.2">
      <c r="A356" s="13" t="s">
        <v>46</v>
      </c>
      <c r="B356" s="38">
        <f>SUM(B352:B355)</f>
        <v>160032</v>
      </c>
      <c r="C356" s="38">
        <f>SUM(C352:C355)</f>
        <v>0</v>
      </c>
      <c r="D356" s="39">
        <f t="shared" si="654"/>
        <v>160032</v>
      </c>
      <c r="E356" s="38">
        <f t="shared" ref="E356" si="673">SUM(E352:E355)</f>
        <v>18930</v>
      </c>
      <c r="F356" s="38">
        <f t="shared" ref="F356" si="674">SUM(F352:F355)</f>
        <v>0</v>
      </c>
      <c r="G356" s="38">
        <f t="shared" ref="G356" si="675">SUM(G352:G355)</f>
        <v>178962</v>
      </c>
      <c r="H356" s="38">
        <f t="shared" ref="H356" si="676">SUM(H352:H355)</f>
        <v>0</v>
      </c>
      <c r="I356" s="67">
        <f t="shared" ref="I356:M356" si="677">SUM(I352:I355)</f>
        <v>178962</v>
      </c>
      <c r="J356" s="38">
        <f t="shared" si="677"/>
        <v>900</v>
      </c>
      <c r="K356" s="38">
        <f t="shared" si="677"/>
        <v>0</v>
      </c>
      <c r="L356" s="38">
        <f t="shared" si="677"/>
        <v>179862</v>
      </c>
      <c r="M356" s="38">
        <f t="shared" si="677"/>
        <v>0</v>
      </c>
      <c r="N356" s="67">
        <f t="shared" ref="N356" si="678">SUM(N352:N355)</f>
        <v>179862</v>
      </c>
    </row>
    <row r="357" spans="1:14" s="30" customFormat="1" x14ac:dyDescent="0.2">
      <c r="A357" s="77" t="s">
        <v>6</v>
      </c>
      <c r="B357" s="42">
        <v>635</v>
      </c>
      <c r="C357" s="38"/>
      <c r="D357" s="41">
        <f t="shared" si="654"/>
        <v>635</v>
      </c>
      <c r="E357" s="49"/>
      <c r="F357" s="49"/>
      <c r="G357" s="49">
        <f t="shared" ref="G357:G359" si="679">+B357+E357</f>
        <v>635</v>
      </c>
      <c r="H357" s="49">
        <f t="shared" ref="H357:H359" si="680">+C357+F357</f>
        <v>0</v>
      </c>
      <c r="I357" s="49">
        <f t="shared" ref="I357:I359" si="681">+G357+H357</f>
        <v>635</v>
      </c>
      <c r="J357" s="49"/>
      <c r="K357" s="49"/>
      <c r="L357" s="49">
        <f t="shared" ref="L357:L359" si="682">+G357+J357</f>
        <v>635</v>
      </c>
      <c r="M357" s="49">
        <f t="shared" ref="M357:M359" si="683">+H357+K357</f>
        <v>0</v>
      </c>
      <c r="N357" s="49">
        <f t="shared" ref="N357:N359" si="684">+L357+M357</f>
        <v>635</v>
      </c>
    </row>
    <row r="358" spans="1:14" x14ac:dyDescent="0.2">
      <c r="A358" s="77" t="s">
        <v>7</v>
      </c>
      <c r="B358" s="34"/>
      <c r="C358" s="34"/>
      <c r="D358" s="41">
        <f t="shared" si="654"/>
        <v>0</v>
      </c>
      <c r="E358" s="49"/>
      <c r="F358" s="49"/>
      <c r="G358" s="49">
        <f t="shared" si="679"/>
        <v>0</v>
      </c>
      <c r="H358" s="49">
        <f t="shared" si="680"/>
        <v>0</v>
      </c>
      <c r="I358" s="49">
        <f t="shared" si="681"/>
        <v>0</v>
      </c>
      <c r="J358" s="49"/>
      <c r="K358" s="49"/>
      <c r="L358" s="49">
        <f t="shared" si="682"/>
        <v>0</v>
      </c>
      <c r="M358" s="49">
        <f t="shared" si="683"/>
        <v>0</v>
      </c>
      <c r="N358" s="49">
        <f t="shared" si="684"/>
        <v>0</v>
      </c>
    </row>
    <row r="359" spans="1:14" x14ac:dyDescent="0.2">
      <c r="A359" s="77" t="s">
        <v>47</v>
      </c>
      <c r="B359" s="34"/>
      <c r="C359" s="34"/>
      <c r="D359" s="41">
        <f t="shared" si="654"/>
        <v>0</v>
      </c>
      <c r="E359" s="49"/>
      <c r="F359" s="49"/>
      <c r="G359" s="49">
        <f t="shared" si="679"/>
        <v>0</v>
      </c>
      <c r="H359" s="49">
        <f t="shared" si="680"/>
        <v>0</v>
      </c>
      <c r="I359" s="49">
        <f t="shared" si="681"/>
        <v>0</v>
      </c>
      <c r="J359" s="49"/>
      <c r="K359" s="49"/>
      <c r="L359" s="49">
        <f t="shared" si="682"/>
        <v>0</v>
      </c>
      <c r="M359" s="49">
        <f t="shared" si="683"/>
        <v>0</v>
      </c>
      <c r="N359" s="49">
        <f t="shared" si="684"/>
        <v>0</v>
      </c>
    </row>
    <row r="360" spans="1:14" x14ac:dyDescent="0.2">
      <c r="A360" s="13" t="s">
        <v>48</v>
      </c>
      <c r="B360" s="43">
        <f>SUM(B357:B359)</f>
        <v>635</v>
      </c>
      <c r="C360" s="43">
        <f>SUM(C357:C359)</f>
        <v>0</v>
      </c>
      <c r="D360" s="27">
        <f t="shared" si="654"/>
        <v>635</v>
      </c>
      <c r="E360" s="43">
        <f t="shared" ref="E360" si="685">SUM(E357:E359)</f>
        <v>0</v>
      </c>
      <c r="F360" s="43">
        <f t="shared" ref="F360" si="686">SUM(F357:F359)</f>
        <v>0</v>
      </c>
      <c r="G360" s="43">
        <f t="shared" ref="G360" si="687">SUM(G357:G359)</f>
        <v>635</v>
      </c>
      <c r="H360" s="43">
        <f t="shared" ref="H360" si="688">SUM(H357:H359)</f>
        <v>0</v>
      </c>
      <c r="I360" s="66">
        <f t="shared" ref="I360:M360" si="689">SUM(I357:I359)</f>
        <v>635</v>
      </c>
      <c r="J360" s="43">
        <f t="shared" si="689"/>
        <v>0</v>
      </c>
      <c r="K360" s="43">
        <f t="shared" si="689"/>
        <v>0</v>
      </c>
      <c r="L360" s="43">
        <f t="shared" si="689"/>
        <v>635</v>
      </c>
      <c r="M360" s="43">
        <f t="shared" si="689"/>
        <v>0</v>
      </c>
      <c r="N360" s="66">
        <f t="shared" ref="N360" si="690">SUM(N357:N359)</f>
        <v>635</v>
      </c>
    </row>
    <row r="361" spans="1:14" x14ac:dyDescent="0.2">
      <c r="A361" s="13" t="s">
        <v>49</v>
      </c>
      <c r="B361" s="44">
        <f>SUM(B356,B360)</f>
        <v>160667</v>
      </c>
      <c r="C361" s="44">
        <f>SUM(C356,C360)</f>
        <v>0</v>
      </c>
      <c r="D361" s="27">
        <f t="shared" si="654"/>
        <v>160667</v>
      </c>
      <c r="E361" s="44">
        <f t="shared" ref="E361" si="691">SUM(E356,E360)</f>
        <v>18930</v>
      </c>
      <c r="F361" s="44">
        <f t="shared" ref="F361" si="692">SUM(F356,F360)</f>
        <v>0</v>
      </c>
      <c r="G361" s="44">
        <f t="shared" ref="G361" si="693">SUM(G356,G360)</f>
        <v>179597</v>
      </c>
      <c r="H361" s="44">
        <f t="shared" ref="H361" si="694">SUM(H356,H360)</f>
        <v>0</v>
      </c>
      <c r="I361" s="68">
        <f t="shared" ref="I361:M361" si="695">SUM(I356,I360)</f>
        <v>179597</v>
      </c>
      <c r="J361" s="44">
        <f t="shared" si="695"/>
        <v>900</v>
      </c>
      <c r="K361" s="44">
        <f t="shared" si="695"/>
        <v>0</v>
      </c>
      <c r="L361" s="44">
        <f t="shared" si="695"/>
        <v>180497</v>
      </c>
      <c r="M361" s="44">
        <f t="shared" si="695"/>
        <v>0</v>
      </c>
      <c r="N361" s="68">
        <f t="shared" ref="N361" si="696">SUM(N356,N360)</f>
        <v>180497</v>
      </c>
    </row>
    <row r="362" spans="1:14" x14ac:dyDescent="0.2">
      <c r="A362" s="19" t="s">
        <v>50</v>
      </c>
      <c r="B362" s="34"/>
      <c r="C362" s="35"/>
      <c r="D362" s="41">
        <f t="shared" si="654"/>
        <v>0</v>
      </c>
      <c r="E362" s="49"/>
      <c r="F362" s="49"/>
      <c r="G362" s="49">
        <f t="shared" ref="G362" si="697">+B362+E362</f>
        <v>0</v>
      </c>
      <c r="H362" s="49">
        <f t="shared" ref="H362" si="698">+C362+F362</f>
        <v>0</v>
      </c>
      <c r="I362" s="49">
        <f t="shared" ref="I362" si="699">+G362+H362</f>
        <v>0</v>
      </c>
      <c r="J362" s="49"/>
      <c r="K362" s="49"/>
      <c r="L362" s="49">
        <f t="shared" ref="L362" si="700">+G362+J362</f>
        <v>0</v>
      </c>
      <c r="M362" s="49">
        <f t="shared" ref="M362" si="701">+H362+K362</f>
        <v>0</v>
      </c>
      <c r="N362" s="49">
        <f t="shared" ref="N362" si="702">+L362+M362</f>
        <v>0</v>
      </c>
    </row>
    <row r="363" spans="1:14" s="30" customFormat="1" x14ac:dyDescent="0.2">
      <c r="A363" s="82" t="s">
        <v>51</v>
      </c>
      <c r="B363" s="38">
        <f>SUM(B361:B362)</f>
        <v>160667</v>
      </c>
      <c r="C363" s="38">
        <f>SUM(C358:C362)</f>
        <v>0</v>
      </c>
      <c r="D363" s="39">
        <f t="shared" si="654"/>
        <v>160667</v>
      </c>
      <c r="E363" s="38">
        <f t="shared" ref="E363" si="703">SUM(E361:E362)</f>
        <v>18930</v>
      </c>
      <c r="F363" s="38">
        <f t="shared" ref="F363" si="704">SUM(F361:F362)</f>
        <v>0</v>
      </c>
      <c r="G363" s="38">
        <f t="shared" ref="G363" si="705">SUM(G361:G362)</f>
        <v>179597</v>
      </c>
      <c r="H363" s="38">
        <f t="shared" ref="H363" si="706">SUM(H361:H362)</f>
        <v>0</v>
      </c>
      <c r="I363" s="67">
        <f t="shared" ref="I363:M363" si="707">SUM(I361:I362)</f>
        <v>179597</v>
      </c>
      <c r="J363" s="38">
        <f t="shared" si="707"/>
        <v>900</v>
      </c>
      <c r="K363" s="38">
        <f t="shared" si="707"/>
        <v>0</v>
      </c>
      <c r="L363" s="38">
        <f t="shared" si="707"/>
        <v>180497</v>
      </c>
      <c r="M363" s="38">
        <f t="shared" si="707"/>
        <v>0</v>
      </c>
      <c r="N363" s="67">
        <f t="shared" ref="N363" si="708">SUM(N361:N362)</f>
        <v>180497</v>
      </c>
    </row>
    <row r="364" spans="1:14" s="30" customFormat="1" x14ac:dyDescent="0.2">
      <c r="A364" s="73" t="s">
        <v>8</v>
      </c>
      <c r="B364" s="45">
        <v>18</v>
      </c>
      <c r="C364" s="46"/>
      <c r="D364" s="41">
        <f t="shared" si="654"/>
        <v>18</v>
      </c>
      <c r="E364" s="49"/>
      <c r="F364" s="49"/>
      <c r="G364" s="49">
        <f t="shared" ref="G364" si="709">+B364+E364</f>
        <v>18</v>
      </c>
      <c r="H364" s="49">
        <f t="shared" ref="H364" si="710">+C364+F364</f>
        <v>0</v>
      </c>
      <c r="I364" s="49">
        <f t="shared" ref="I364" si="711">+G364+H364</f>
        <v>18</v>
      </c>
      <c r="J364" s="72"/>
      <c r="K364" s="49"/>
      <c r="L364" s="49">
        <f t="shared" ref="L364" si="712">+G364+J364</f>
        <v>18</v>
      </c>
      <c r="M364" s="49">
        <f t="shared" ref="M364" si="713">+H364+K364</f>
        <v>0</v>
      </c>
      <c r="N364" s="49">
        <f t="shared" ref="N364" si="714">+L364+M364</f>
        <v>18</v>
      </c>
    </row>
    <row r="365" spans="1:14" x14ac:dyDescent="0.2">
      <c r="A365" s="1"/>
      <c r="B365" s="1"/>
      <c r="C365" s="1"/>
      <c r="D365" s="1"/>
    </row>
    <row r="366" spans="1:14" x14ac:dyDescent="0.2">
      <c r="A366" s="3"/>
      <c r="B366" s="3"/>
      <c r="C366" s="3"/>
      <c r="D366" s="3"/>
    </row>
    <row r="368" spans="1:14" ht="12.75" customHeight="1" x14ac:dyDescent="0.2">
      <c r="A368" s="106" t="s">
        <v>54</v>
      </c>
      <c r="B368" s="98" t="s">
        <v>14</v>
      </c>
      <c r="C368" s="98" t="s">
        <v>15</v>
      </c>
      <c r="D368" s="97" t="str">
        <f>+D4</f>
        <v xml:space="preserve">1/2025. (II.12.) önk. rendelet eredeti ei.összesen </v>
      </c>
      <c r="E368" s="93" t="s">
        <v>66</v>
      </c>
      <c r="F368" s="94"/>
      <c r="G368" s="97" t="s">
        <v>14</v>
      </c>
      <c r="H368" s="97" t="s">
        <v>15</v>
      </c>
      <c r="I368" s="97" t="str">
        <f>+I4</f>
        <v xml:space="preserve">6/2025. (IV.8.) önk. rendelet mód. ei.összesen </v>
      </c>
      <c r="J368" s="93" t="s">
        <v>66</v>
      </c>
      <c r="K368" s="94"/>
      <c r="L368" s="97" t="s">
        <v>14</v>
      </c>
      <c r="M368" s="97" t="s">
        <v>15</v>
      </c>
      <c r="N368" s="97" t="str">
        <f>+N4</f>
        <v xml:space="preserve">20/2025. (X.22.) önk. rendelet mód. ei.összesen </v>
      </c>
    </row>
    <row r="369" spans="1:14" ht="12.75" customHeight="1" x14ac:dyDescent="0.2">
      <c r="A369" s="107"/>
      <c r="B369" s="99"/>
      <c r="C369" s="99"/>
      <c r="D369" s="97"/>
      <c r="E369" s="95"/>
      <c r="F369" s="96"/>
      <c r="G369" s="97"/>
      <c r="H369" s="97"/>
      <c r="I369" s="97"/>
      <c r="J369" s="95"/>
      <c r="K369" s="96"/>
      <c r="L369" s="97"/>
      <c r="M369" s="97"/>
      <c r="N369" s="97"/>
    </row>
    <row r="370" spans="1:14" x14ac:dyDescent="0.2">
      <c r="A370" s="107"/>
      <c r="B370" s="99"/>
      <c r="C370" s="99"/>
      <c r="D370" s="97"/>
      <c r="E370" s="97" t="s">
        <v>67</v>
      </c>
      <c r="F370" s="97" t="s">
        <v>68</v>
      </c>
      <c r="G370" s="97"/>
      <c r="H370" s="97"/>
      <c r="I370" s="97"/>
      <c r="J370" s="97" t="s">
        <v>67</v>
      </c>
      <c r="K370" s="97" t="s">
        <v>68</v>
      </c>
      <c r="L370" s="97"/>
      <c r="M370" s="97"/>
      <c r="N370" s="97"/>
    </row>
    <row r="371" spans="1:14" x14ac:dyDescent="0.2">
      <c r="A371" s="81"/>
      <c r="B371" s="100"/>
      <c r="C371" s="100"/>
      <c r="D371" s="97"/>
      <c r="E371" s="97"/>
      <c r="F371" s="97"/>
      <c r="G371" s="97"/>
      <c r="H371" s="97"/>
      <c r="I371" s="97"/>
      <c r="J371" s="97"/>
      <c r="K371" s="97"/>
      <c r="L371" s="97"/>
      <c r="M371" s="97"/>
      <c r="N371" s="97"/>
    </row>
    <row r="372" spans="1:14" x14ac:dyDescent="0.2">
      <c r="A372" s="75" t="s">
        <v>1</v>
      </c>
      <c r="B372" s="9"/>
      <c r="C372" s="23"/>
      <c r="D372" s="23"/>
      <c r="E372" s="49"/>
      <c r="F372" s="49"/>
      <c r="G372" s="49"/>
      <c r="H372" s="49"/>
      <c r="I372" s="49"/>
      <c r="J372" s="49"/>
      <c r="K372" s="49"/>
      <c r="L372" s="49"/>
      <c r="M372" s="49"/>
      <c r="N372" s="49"/>
    </row>
    <row r="373" spans="1:14" x14ac:dyDescent="0.2">
      <c r="A373" s="76" t="s">
        <v>21</v>
      </c>
      <c r="B373" s="48"/>
      <c r="C373" s="48"/>
      <c r="D373" s="49">
        <f t="shared" ref="D373:D400" si="715">SUM(B373:C373)</f>
        <v>0</v>
      </c>
      <c r="E373" s="49"/>
      <c r="F373" s="49"/>
      <c r="G373" s="49">
        <f>+B373+E373</f>
        <v>0</v>
      </c>
      <c r="H373" s="49">
        <f>+C373+F373</f>
        <v>0</v>
      </c>
      <c r="I373" s="49">
        <f>+G373+H373</f>
        <v>0</v>
      </c>
      <c r="J373" s="49"/>
      <c r="K373" s="49"/>
      <c r="L373" s="49">
        <f>+G373+J373</f>
        <v>0</v>
      </c>
      <c r="M373" s="49">
        <f>+H373+K373</f>
        <v>0</v>
      </c>
      <c r="N373" s="49">
        <f>+L373+M373</f>
        <v>0</v>
      </c>
    </row>
    <row r="374" spans="1:14" x14ac:dyDescent="0.2">
      <c r="A374" s="77" t="s">
        <v>22</v>
      </c>
      <c r="B374" s="26"/>
      <c r="C374" s="26"/>
      <c r="D374" s="25">
        <f t="shared" si="715"/>
        <v>0</v>
      </c>
      <c r="E374" s="49"/>
      <c r="F374" s="49"/>
      <c r="G374" s="49">
        <f t="shared" ref="G374:G375" si="716">+B374+E374</f>
        <v>0</v>
      </c>
      <c r="H374" s="49">
        <f t="shared" ref="H374:H375" si="717">+C374+F374</f>
        <v>0</v>
      </c>
      <c r="I374" s="49">
        <f t="shared" ref="I374:I375" si="718">+G374+H374</f>
        <v>0</v>
      </c>
      <c r="J374" s="49"/>
      <c r="K374" s="49"/>
      <c r="L374" s="49">
        <f t="shared" ref="L374:L375" si="719">+G374+J374</f>
        <v>0</v>
      </c>
      <c r="M374" s="49">
        <f t="shared" ref="M374:M375" si="720">+H374+K374</f>
        <v>0</v>
      </c>
      <c r="N374" s="49">
        <f t="shared" ref="N374:N375" si="721">+L374+M374</f>
        <v>0</v>
      </c>
    </row>
    <row r="375" spans="1:14" x14ac:dyDescent="0.2">
      <c r="A375" s="77" t="s">
        <v>23</v>
      </c>
      <c r="B375" s="26"/>
      <c r="C375" s="26"/>
      <c r="D375" s="25">
        <f t="shared" si="715"/>
        <v>0</v>
      </c>
      <c r="E375" s="49"/>
      <c r="F375" s="49"/>
      <c r="G375" s="49">
        <f t="shared" si="716"/>
        <v>0</v>
      </c>
      <c r="H375" s="49">
        <f t="shared" si="717"/>
        <v>0</v>
      </c>
      <c r="I375" s="49">
        <f t="shared" si="718"/>
        <v>0</v>
      </c>
      <c r="J375" s="49"/>
      <c r="K375" s="49"/>
      <c r="L375" s="49">
        <f t="shared" si="719"/>
        <v>0</v>
      </c>
      <c r="M375" s="49">
        <f t="shared" si="720"/>
        <v>0</v>
      </c>
      <c r="N375" s="49">
        <f t="shared" si="721"/>
        <v>0</v>
      </c>
    </row>
    <row r="376" spans="1:14" x14ac:dyDescent="0.2">
      <c r="A376" s="13" t="s">
        <v>24</v>
      </c>
      <c r="B376" s="2">
        <f>SUM(B377:B387)</f>
        <v>5</v>
      </c>
      <c r="C376" s="2">
        <f>SUM(C377:C387)</f>
        <v>0</v>
      </c>
      <c r="D376" s="27">
        <f t="shared" si="715"/>
        <v>5</v>
      </c>
      <c r="E376" s="2">
        <f t="shared" ref="E376" si="722">SUM(E377:E387)</f>
        <v>0</v>
      </c>
      <c r="F376" s="2">
        <f t="shared" ref="F376" si="723">SUM(F377:F387)</f>
        <v>0</v>
      </c>
      <c r="G376" s="2">
        <f t="shared" ref="G376" si="724">SUM(G377:G387)</f>
        <v>5</v>
      </c>
      <c r="H376" s="2">
        <f t="shared" ref="H376" si="725">SUM(H377:H387)</f>
        <v>0</v>
      </c>
      <c r="I376" s="2">
        <f t="shared" ref="I376:M376" si="726">SUM(I377:I387)</f>
        <v>5</v>
      </c>
      <c r="J376" s="2">
        <f t="shared" si="726"/>
        <v>0</v>
      </c>
      <c r="K376" s="2">
        <f t="shared" si="726"/>
        <v>0</v>
      </c>
      <c r="L376" s="2">
        <f t="shared" si="726"/>
        <v>5</v>
      </c>
      <c r="M376" s="2">
        <f t="shared" si="726"/>
        <v>0</v>
      </c>
      <c r="N376" s="2">
        <f t="shared" ref="N376" si="727">SUM(N377:N387)</f>
        <v>5</v>
      </c>
    </row>
    <row r="377" spans="1:14" x14ac:dyDescent="0.2">
      <c r="A377" s="78" t="s">
        <v>25</v>
      </c>
      <c r="B377" s="4"/>
      <c r="C377" s="4"/>
      <c r="D377" s="28">
        <f t="shared" si="715"/>
        <v>0</v>
      </c>
      <c r="E377" s="49"/>
      <c r="F377" s="49"/>
      <c r="G377" s="49"/>
      <c r="H377" s="49"/>
      <c r="I377" s="49"/>
      <c r="J377" s="49"/>
      <c r="K377" s="49"/>
      <c r="L377" s="49"/>
      <c r="M377" s="49"/>
      <c r="N377" s="49"/>
    </row>
    <row r="378" spans="1:14" x14ac:dyDescent="0.2">
      <c r="A378" s="78" t="s">
        <v>26</v>
      </c>
      <c r="B378" s="4"/>
      <c r="C378" s="4"/>
      <c r="D378" s="28">
        <f t="shared" si="715"/>
        <v>0</v>
      </c>
      <c r="E378" s="49"/>
      <c r="F378" s="49"/>
      <c r="G378" s="49">
        <f t="shared" ref="G378:G387" si="728">+B378+E378</f>
        <v>0</v>
      </c>
      <c r="H378" s="49">
        <f t="shared" ref="H378:H387" si="729">+C378+F378</f>
        <v>0</v>
      </c>
      <c r="I378" s="49">
        <f t="shared" ref="I378:I387" si="730">+G378+H378</f>
        <v>0</v>
      </c>
      <c r="J378" s="49"/>
      <c r="K378" s="49"/>
      <c r="L378" s="49">
        <f t="shared" ref="L378:L387" si="731">+G378+J378</f>
        <v>0</v>
      </c>
      <c r="M378" s="49">
        <f t="shared" ref="M378:M387" si="732">+H378+K378</f>
        <v>0</v>
      </c>
      <c r="N378" s="49">
        <f t="shared" ref="N378:N387" si="733">+L378+M378</f>
        <v>0</v>
      </c>
    </row>
    <row r="379" spans="1:14" x14ac:dyDescent="0.2">
      <c r="A379" s="78" t="s">
        <v>0</v>
      </c>
      <c r="B379" s="4"/>
      <c r="C379" s="4"/>
      <c r="D379" s="28">
        <f t="shared" si="715"/>
        <v>0</v>
      </c>
      <c r="E379" s="49"/>
      <c r="F379" s="49"/>
      <c r="G379" s="49">
        <f t="shared" si="728"/>
        <v>0</v>
      </c>
      <c r="H379" s="49">
        <f t="shared" si="729"/>
        <v>0</v>
      </c>
      <c r="I379" s="49">
        <f t="shared" si="730"/>
        <v>0</v>
      </c>
      <c r="J379" s="49"/>
      <c r="K379" s="49"/>
      <c r="L379" s="49">
        <f t="shared" si="731"/>
        <v>0</v>
      </c>
      <c r="M379" s="49">
        <f t="shared" si="732"/>
        <v>0</v>
      </c>
      <c r="N379" s="49">
        <f t="shared" si="733"/>
        <v>0</v>
      </c>
    </row>
    <row r="380" spans="1:14" x14ac:dyDescent="0.2">
      <c r="A380" s="78" t="s">
        <v>27</v>
      </c>
      <c r="B380" s="17"/>
      <c r="C380" s="17"/>
      <c r="D380" s="28">
        <f t="shared" si="715"/>
        <v>0</v>
      </c>
      <c r="E380" s="49"/>
      <c r="F380" s="49"/>
      <c r="G380" s="49">
        <f t="shared" si="728"/>
        <v>0</v>
      </c>
      <c r="H380" s="49">
        <f t="shared" si="729"/>
        <v>0</v>
      </c>
      <c r="I380" s="49">
        <f t="shared" si="730"/>
        <v>0</v>
      </c>
      <c r="J380" s="49"/>
      <c r="K380" s="49"/>
      <c r="L380" s="49">
        <f t="shared" si="731"/>
        <v>0</v>
      </c>
      <c r="M380" s="49">
        <f t="shared" si="732"/>
        <v>0</v>
      </c>
      <c r="N380" s="49">
        <f t="shared" si="733"/>
        <v>0</v>
      </c>
    </row>
    <row r="381" spans="1:14" x14ac:dyDescent="0.2">
      <c r="A381" s="78" t="s">
        <v>52</v>
      </c>
      <c r="B381" s="17"/>
      <c r="C381" s="17"/>
      <c r="D381" s="28">
        <f t="shared" si="715"/>
        <v>0</v>
      </c>
      <c r="E381" s="49"/>
      <c r="F381" s="49"/>
      <c r="G381" s="49">
        <f t="shared" si="728"/>
        <v>0</v>
      </c>
      <c r="H381" s="49">
        <f t="shared" si="729"/>
        <v>0</v>
      </c>
      <c r="I381" s="49">
        <f t="shared" si="730"/>
        <v>0</v>
      </c>
      <c r="J381" s="49"/>
      <c r="K381" s="49"/>
      <c r="L381" s="49">
        <f t="shared" si="731"/>
        <v>0</v>
      </c>
      <c r="M381" s="49">
        <f t="shared" si="732"/>
        <v>0</v>
      </c>
      <c r="N381" s="49">
        <f t="shared" si="733"/>
        <v>0</v>
      </c>
    </row>
    <row r="382" spans="1:14" x14ac:dyDescent="0.2">
      <c r="A382" s="78" t="s">
        <v>29</v>
      </c>
      <c r="B382" s="17"/>
      <c r="C382" s="17"/>
      <c r="D382" s="28">
        <f t="shared" si="715"/>
        <v>0</v>
      </c>
      <c r="E382" s="49"/>
      <c r="F382" s="49"/>
      <c r="G382" s="49">
        <f t="shared" si="728"/>
        <v>0</v>
      </c>
      <c r="H382" s="49">
        <f t="shared" si="729"/>
        <v>0</v>
      </c>
      <c r="I382" s="49">
        <f t="shared" si="730"/>
        <v>0</v>
      </c>
      <c r="J382" s="49"/>
      <c r="K382" s="49"/>
      <c r="L382" s="49">
        <f t="shared" si="731"/>
        <v>0</v>
      </c>
      <c r="M382" s="49">
        <f t="shared" si="732"/>
        <v>0</v>
      </c>
      <c r="N382" s="49">
        <f t="shared" si="733"/>
        <v>0</v>
      </c>
    </row>
    <row r="383" spans="1:14" x14ac:dyDescent="0.2">
      <c r="A383" s="78" t="s">
        <v>30</v>
      </c>
      <c r="B383" s="17"/>
      <c r="C383" s="17"/>
      <c r="D383" s="28">
        <f t="shared" si="715"/>
        <v>0</v>
      </c>
      <c r="E383" s="49"/>
      <c r="F383" s="49"/>
      <c r="G383" s="49">
        <f t="shared" si="728"/>
        <v>0</v>
      </c>
      <c r="H383" s="49">
        <f t="shared" si="729"/>
        <v>0</v>
      </c>
      <c r="I383" s="49">
        <f t="shared" si="730"/>
        <v>0</v>
      </c>
      <c r="J383" s="49"/>
      <c r="K383" s="49"/>
      <c r="L383" s="49">
        <f t="shared" si="731"/>
        <v>0</v>
      </c>
      <c r="M383" s="49">
        <f t="shared" si="732"/>
        <v>0</v>
      </c>
      <c r="N383" s="49">
        <f t="shared" si="733"/>
        <v>0</v>
      </c>
    </row>
    <row r="384" spans="1:14" x14ac:dyDescent="0.2">
      <c r="A384" s="78" t="s">
        <v>31</v>
      </c>
      <c r="B384" s="17"/>
      <c r="C384" s="17"/>
      <c r="D384" s="28">
        <f t="shared" si="715"/>
        <v>0</v>
      </c>
      <c r="E384" s="49"/>
      <c r="F384" s="49"/>
      <c r="G384" s="49">
        <f t="shared" si="728"/>
        <v>0</v>
      </c>
      <c r="H384" s="49">
        <f t="shared" si="729"/>
        <v>0</v>
      </c>
      <c r="I384" s="49">
        <f t="shared" si="730"/>
        <v>0</v>
      </c>
      <c r="J384" s="49"/>
      <c r="K384" s="49"/>
      <c r="L384" s="49">
        <f t="shared" si="731"/>
        <v>0</v>
      </c>
      <c r="M384" s="49">
        <f t="shared" si="732"/>
        <v>0</v>
      </c>
      <c r="N384" s="49">
        <f t="shared" si="733"/>
        <v>0</v>
      </c>
    </row>
    <row r="385" spans="1:229" x14ac:dyDescent="0.2">
      <c r="A385" s="78" t="s">
        <v>32</v>
      </c>
      <c r="B385" s="17"/>
      <c r="C385" s="17"/>
      <c r="D385" s="28">
        <f t="shared" si="715"/>
        <v>0</v>
      </c>
      <c r="E385" s="49"/>
      <c r="F385" s="49"/>
      <c r="G385" s="49">
        <f t="shared" si="728"/>
        <v>0</v>
      </c>
      <c r="H385" s="49">
        <f t="shared" si="729"/>
        <v>0</v>
      </c>
      <c r="I385" s="49">
        <f t="shared" si="730"/>
        <v>0</v>
      </c>
      <c r="J385" s="49"/>
      <c r="K385" s="49"/>
      <c r="L385" s="49">
        <f t="shared" si="731"/>
        <v>0</v>
      </c>
      <c r="M385" s="49">
        <f t="shared" si="732"/>
        <v>0</v>
      </c>
      <c r="N385" s="49">
        <f t="shared" si="733"/>
        <v>0</v>
      </c>
    </row>
    <row r="386" spans="1:229" s="30" customFormat="1" x14ac:dyDescent="0.2">
      <c r="A386" s="78" t="s">
        <v>33</v>
      </c>
      <c r="B386" s="17"/>
      <c r="C386" s="17"/>
      <c r="D386" s="28">
        <f t="shared" si="715"/>
        <v>0</v>
      </c>
      <c r="E386" s="49"/>
      <c r="F386" s="49"/>
      <c r="G386" s="49">
        <f t="shared" si="728"/>
        <v>0</v>
      </c>
      <c r="H386" s="49">
        <f t="shared" si="729"/>
        <v>0</v>
      </c>
      <c r="I386" s="49">
        <f t="shared" si="730"/>
        <v>0</v>
      </c>
      <c r="J386" s="49"/>
      <c r="K386" s="49"/>
      <c r="L386" s="49">
        <f t="shared" si="731"/>
        <v>0</v>
      </c>
      <c r="M386" s="49">
        <f t="shared" si="732"/>
        <v>0</v>
      </c>
      <c r="N386" s="49">
        <f t="shared" si="733"/>
        <v>0</v>
      </c>
    </row>
    <row r="387" spans="1:229" x14ac:dyDescent="0.2">
      <c r="A387" s="78" t="s">
        <v>34</v>
      </c>
      <c r="B387" s="17">
        <v>5</v>
      </c>
      <c r="C387" s="17"/>
      <c r="D387" s="28">
        <f t="shared" si="715"/>
        <v>5</v>
      </c>
      <c r="E387" s="49"/>
      <c r="F387" s="49"/>
      <c r="G387" s="49">
        <f t="shared" si="728"/>
        <v>5</v>
      </c>
      <c r="H387" s="49">
        <f t="shared" si="729"/>
        <v>0</v>
      </c>
      <c r="I387" s="49">
        <f t="shared" si="730"/>
        <v>5</v>
      </c>
      <c r="J387" s="49"/>
      <c r="K387" s="49"/>
      <c r="L387" s="49">
        <f t="shared" si="731"/>
        <v>5</v>
      </c>
      <c r="M387" s="49">
        <f t="shared" si="732"/>
        <v>0</v>
      </c>
      <c r="N387" s="49">
        <f t="shared" si="733"/>
        <v>5</v>
      </c>
    </row>
    <row r="388" spans="1:229" x14ac:dyDescent="0.2">
      <c r="A388" s="13" t="s">
        <v>20</v>
      </c>
      <c r="B388" s="15">
        <f>SUM(B390:B394)</f>
        <v>0</v>
      </c>
      <c r="C388" s="15">
        <f>SUM(C390:C394)</f>
        <v>0</v>
      </c>
      <c r="D388" s="27">
        <f t="shared" si="715"/>
        <v>0</v>
      </c>
      <c r="E388" s="15">
        <f t="shared" ref="E388:I388" si="734">SUM(E390:E394)</f>
        <v>0</v>
      </c>
      <c r="F388" s="15">
        <f t="shared" si="734"/>
        <v>0</v>
      </c>
      <c r="G388" s="15">
        <f t="shared" si="734"/>
        <v>0</v>
      </c>
      <c r="H388" s="15">
        <f t="shared" si="734"/>
        <v>0</v>
      </c>
      <c r="I388" s="15">
        <f t="shared" si="734"/>
        <v>0</v>
      </c>
      <c r="J388" s="15">
        <f t="shared" ref="J388:N388" si="735">SUM(J390:J394)</f>
        <v>0</v>
      </c>
      <c r="K388" s="15">
        <f t="shared" si="735"/>
        <v>0</v>
      </c>
      <c r="L388" s="15">
        <f t="shared" si="735"/>
        <v>0</v>
      </c>
      <c r="M388" s="15">
        <f t="shared" si="735"/>
        <v>0</v>
      </c>
      <c r="N388" s="15">
        <f t="shared" si="735"/>
        <v>0</v>
      </c>
    </row>
    <row r="389" spans="1:229" x14ac:dyDescent="0.2">
      <c r="A389" s="18" t="s">
        <v>25</v>
      </c>
      <c r="B389" s="17"/>
      <c r="C389" s="17"/>
      <c r="D389" s="28">
        <f t="shared" si="715"/>
        <v>0</v>
      </c>
      <c r="E389" s="49"/>
      <c r="F389" s="49"/>
      <c r="G389" s="49"/>
      <c r="H389" s="49"/>
      <c r="I389" s="49"/>
      <c r="J389" s="49"/>
      <c r="K389" s="49"/>
      <c r="L389" s="49"/>
      <c r="M389" s="49"/>
      <c r="N389" s="49"/>
    </row>
    <row r="390" spans="1:229" x14ac:dyDescent="0.2">
      <c r="A390" s="18" t="s">
        <v>35</v>
      </c>
      <c r="B390" s="17"/>
      <c r="C390" s="17"/>
      <c r="D390" s="28">
        <f t="shared" si="715"/>
        <v>0</v>
      </c>
      <c r="E390" s="49"/>
      <c r="F390" s="49"/>
      <c r="G390" s="49">
        <f t="shared" ref="G390:G396" si="736">+B390+E390</f>
        <v>0</v>
      </c>
      <c r="H390" s="49">
        <f t="shared" ref="H390:H396" si="737">+C390+F390</f>
        <v>0</v>
      </c>
      <c r="I390" s="49">
        <f t="shared" ref="I390:I396" si="738">+G390+H390</f>
        <v>0</v>
      </c>
      <c r="J390" s="49"/>
      <c r="K390" s="49"/>
      <c r="L390" s="49">
        <f t="shared" ref="L390:L396" si="739">+G390+J390</f>
        <v>0</v>
      </c>
      <c r="M390" s="49">
        <f t="shared" ref="M390:M396" si="740">+H390+K390</f>
        <v>0</v>
      </c>
      <c r="N390" s="49">
        <f t="shared" ref="N390:N396" si="741">+L390+M390</f>
        <v>0</v>
      </c>
    </row>
    <row r="391" spans="1:229" x14ac:dyDescent="0.2">
      <c r="A391" s="18" t="s">
        <v>36</v>
      </c>
      <c r="B391" s="17"/>
      <c r="C391" s="17"/>
      <c r="D391" s="28">
        <f t="shared" si="715"/>
        <v>0</v>
      </c>
      <c r="E391" s="49"/>
      <c r="F391" s="49"/>
      <c r="G391" s="49">
        <f t="shared" si="736"/>
        <v>0</v>
      </c>
      <c r="H391" s="49">
        <f t="shared" si="737"/>
        <v>0</v>
      </c>
      <c r="I391" s="49">
        <f t="shared" si="738"/>
        <v>0</v>
      </c>
      <c r="J391" s="49"/>
      <c r="K391" s="49"/>
      <c r="L391" s="49">
        <f t="shared" si="739"/>
        <v>0</v>
      </c>
      <c r="M391" s="49">
        <f t="shared" si="740"/>
        <v>0</v>
      </c>
      <c r="N391" s="49">
        <f t="shared" si="741"/>
        <v>0</v>
      </c>
    </row>
    <row r="392" spans="1:229" s="30" customFormat="1" x14ac:dyDescent="0.2">
      <c r="A392" s="18" t="s">
        <v>37</v>
      </c>
      <c r="B392" s="17"/>
      <c r="C392" s="17"/>
      <c r="D392" s="28">
        <f t="shared" si="715"/>
        <v>0</v>
      </c>
      <c r="E392" s="49"/>
      <c r="F392" s="49"/>
      <c r="G392" s="49">
        <f t="shared" si="736"/>
        <v>0</v>
      </c>
      <c r="H392" s="49">
        <f t="shared" si="737"/>
        <v>0</v>
      </c>
      <c r="I392" s="49">
        <f t="shared" si="738"/>
        <v>0</v>
      </c>
      <c r="J392" s="49"/>
      <c r="K392" s="49"/>
      <c r="L392" s="49">
        <f t="shared" si="739"/>
        <v>0</v>
      </c>
      <c r="M392" s="49">
        <f t="shared" si="740"/>
        <v>0</v>
      </c>
      <c r="N392" s="49">
        <f t="shared" si="741"/>
        <v>0</v>
      </c>
    </row>
    <row r="393" spans="1:229" s="30" customFormat="1" x14ac:dyDescent="0.2">
      <c r="A393" s="18" t="s">
        <v>38</v>
      </c>
      <c r="B393" s="17"/>
      <c r="C393" s="17"/>
      <c r="D393" s="28">
        <f t="shared" si="715"/>
        <v>0</v>
      </c>
      <c r="E393" s="49"/>
      <c r="F393" s="49"/>
      <c r="G393" s="49">
        <f t="shared" si="736"/>
        <v>0</v>
      </c>
      <c r="H393" s="49">
        <f t="shared" si="737"/>
        <v>0</v>
      </c>
      <c r="I393" s="49">
        <f t="shared" si="738"/>
        <v>0</v>
      </c>
      <c r="J393" s="49"/>
      <c r="K393" s="49"/>
      <c r="L393" s="49">
        <f t="shared" si="739"/>
        <v>0</v>
      </c>
      <c r="M393" s="49">
        <f t="shared" si="740"/>
        <v>0</v>
      </c>
      <c r="N393" s="49">
        <f t="shared" si="741"/>
        <v>0</v>
      </c>
    </row>
    <row r="394" spans="1:229" s="30" customFormat="1" x14ac:dyDescent="0.2">
      <c r="A394" s="18" t="s">
        <v>39</v>
      </c>
      <c r="B394" s="17"/>
      <c r="C394" s="17"/>
      <c r="D394" s="28">
        <f t="shared" si="715"/>
        <v>0</v>
      </c>
      <c r="E394" s="49"/>
      <c r="F394" s="49"/>
      <c r="G394" s="49">
        <f t="shared" si="736"/>
        <v>0</v>
      </c>
      <c r="H394" s="49">
        <f t="shared" si="737"/>
        <v>0</v>
      </c>
      <c r="I394" s="49">
        <f t="shared" si="738"/>
        <v>0</v>
      </c>
      <c r="J394" s="49"/>
      <c r="K394" s="49"/>
      <c r="L394" s="49">
        <f t="shared" si="739"/>
        <v>0</v>
      </c>
      <c r="M394" s="49">
        <f t="shared" si="740"/>
        <v>0</v>
      </c>
      <c r="N394" s="49">
        <f t="shared" si="741"/>
        <v>0</v>
      </c>
    </row>
    <row r="395" spans="1:229" x14ac:dyDescent="0.2">
      <c r="A395" s="77" t="s">
        <v>40</v>
      </c>
      <c r="B395" s="19"/>
      <c r="C395" s="19"/>
      <c r="D395" s="25">
        <f t="shared" si="715"/>
        <v>0</v>
      </c>
      <c r="E395" s="49"/>
      <c r="F395" s="49"/>
      <c r="G395" s="49">
        <f t="shared" si="736"/>
        <v>0</v>
      </c>
      <c r="H395" s="49">
        <f t="shared" si="737"/>
        <v>0</v>
      </c>
      <c r="I395" s="49">
        <f t="shared" si="738"/>
        <v>0</v>
      </c>
      <c r="J395" s="49"/>
      <c r="K395" s="49"/>
      <c r="L395" s="49">
        <f t="shared" si="739"/>
        <v>0</v>
      </c>
      <c r="M395" s="49">
        <f t="shared" si="740"/>
        <v>0</v>
      </c>
      <c r="N395" s="49">
        <f t="shared" si="741"/>
        <v>0</v>
      </c>
    </row>
    <row r="396" spans="1:229" x14ac:dyDescent="0.2">
      <c r="A396" s="77" t="s">
        <v>41</v>
      </c>
      <c r="B396" s="31"/>
      <c r="C396" s="31"/>
      <c r="D396" s="25">
        <f t="shared" si="715"/>
        <v>0</v>
      </c>
      <c r="E396" s="49"/>
      <c r="F396" s="49"/>
      <c r="G396" s="49">
        <f t="shared" si="736"/>
        <v>0</v>
      </c>
      <c r="H396" s="49">
        <f t="shared" si="737"/>
        <v>0</v>
      </c>
      <c r="I396" s="49">
        <f t="shared" si="738"/>
        <v>0</v>
      </c>
      <c r="J396" s="49"/>
      <c r="K396" s="49"/>
      <c r="L396" s="49">
        <f t="shared" si="739"/>
        <v>0</v>
      </c>
      <c r="M396" s="49">
        <f t="shared" si="740"/>
        <v>0</v>
      </c>
      <c r="N396" s="49">
        <f t="shared" si="741"/>
        <v>0</v>
      </c>
    </row>
    <row r="397" spans="1:229" x14ac:dyDescent="0.2">
      <c r="A397" s="13" t="s">
        <v>42</v>
      </c>
      <c r="B397" s="15">
        <f>SUM(B373,B374,B375,B376,B388,B395,B396)</f>
        <v>5</v>
      </c>
      <c r="C397" s="15">
        <f>SUM(C373,C374,C375,C376,C388,C395,C396)</f>
        <v>0</v>
      </c>
      <c r="D397" s="27">
        <f t="shared" si="715"/>
        <v>5</v>
      </c>
      <c r="E397" s="15">
        <f t="shared" ref="E397" si="742">SUM(E373,E374,E375,E376,E388,E395,E396)</f>
        <v>0</v>
      </c>
      <c r="F397" s="15">
        <f t="shared" ref="F397" si="743">SUM(F373,F374,F375,F376,F388,F395,F396)</f>
        <v>0</v>
      </c>
      <c r="G397" s="15">
        <f t="shared" ref="G397" si="744">SUM(G373,G374,G375,G376,G388,G395,G396)</f>
        <v>5</v>
      </c>
      <c r="H397" s="15">
        <f t="shared" ref="H397" si="745">SUM(H373,H374,H375,H376,H388,H395,H396)</f>
        <v>0</v>
      </c>
      <c r="I397" s="15">
        <f t="shared" ref="I397:M397" si="746">SUM(I373,I374,I375,I376,I388,I395,I396)</f>
        <v>5</v>
      </c>
      <c r="J397" s="15">
        <f t="shared" si="746"/>
        <v>0</v>
      </c>
      <c r="K397" s="15">
        <f t="shared" si="746"/>
        <v>0</v>
      </c>
      <c r="L397" s="15">
        <f t="shared" si="746"/>
        <v>5</v>
      </c>
      <c r="M397" s="15">
        <f t="shared" si="746"/>
        <v>0</v>
      </c>
      <c r="N397" s="15">
        <f t="shared" ref="N397" si="747">SUM(N373,N374,N375,N376,N388,N395,N396)</f>
        <v>5</v>
      </c>
    </row>
    <row r="398" spans="1:229" x14ac:dyDescent="0.2">
      <c r="A398" s="79" t="s">
        <v>69</v>
      </c>
      <c r="B398" s="69"/>
      <c r="C398" s="15"/>
      <c r="D398" s="27"/>
      <c r="E398" s="70">
        <v>483</v>
      </c>
      <c r="F398" s="71"/>
      <c r="G398" s="24">
        <f>+B398+E398</f>
        <v>483</v>
      </c>
      <c r="H398" s="23">
        <f>+C398+F398</f>
        <v>0</v>
      </c>
      <c r="I398" s="25">
        <f>SUM(G398:H398)</f>
        <v>483</v>
      </c>
      <c r="J398" s="70"/>
      <c r="K398" s="71"/>
      <c r="L398" s="24">
        <f>+G398+J398</f>
        <v>483</v>
      </c>
      <c r="M398" s="23">
        <f>+H398+K398</f>
        <v>0</v>
      </c>
      <c r="N398" s="25">
        <f>SUM(L398:M398)</f>
        <v>483</v>
      </c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  <c r="BH398" s="6"/>
      <c r="BI398" s="6"/>
      <c r="BJ398" s="6"/>
      <c r="BK398" s="6"/>
      <c r="BL398" s="6"/>
      <c r="BM398" s="6"/>
      <c r="BN398" s="6"/>
      <c r="BO398" s="6"/>
      <c r="BP398" s="6"/>
      <c r="BQ398" s="6"/>
      <c r="BR398" s="6"/>
      <c r="BS398" s="6"/>
      <c r="BT398" s="6"/>
      <c r="BU398" s="6"/>
      <c r="BV398" s="6"/>
      <c r="BW398" s="6"/>
      <c r="BX398" s="6"/>
      <c r="BY398" s="6"/>
      <c r="BZ398" s="6"/>
      <c r="CA398" s="6"/>
      <c r="CB398" s="6"/>
      <c r="CC398" s="6"/>
      <c r="CD398" s="6"/>
      <c r="CE398" s="6"/>
      <c r="CF398" s="6"/>
      <c r="CG398" s="6"/>
      <c r="CH398" s="6"/>
      <c r="CI398" s="6"/>
      <c r="CJ398" s="6"/>
      <c r="CK398" s="6"/>
      <c r="CL398" s="6"/>
      <c r="CM398" s="6"/>
      <c r="CN398" s="6"/>
      <c r="CO398" s="6"/>
      <c r="CP398" s="6"/>
      <c r="CQ398" s="6"/>
      <c r="CR398" s="6"/>
      <c r="CS398" s="6"/>
      <c r="CT398" s="6"/>
      <c r="CU398" s="6"/>
      <c r="CV398" s="6"/>
      <c r="CW398" s="6"/>
      <c r="CX398" s="6"/>
      <c r="CY398" s="6"/>
      <c r="CZ398" s="6"/>
      <c r="DA398" s="6"/>
      <c r="DB398" s="6"/>
      <c r="DC398" s="6"/>
      <c r="DD398" s="6"/>
      <c r="DE398" s="6"/>
      <c r="DF398" s="6"/>
      <c r="DG398" s="6"/>
      <c r="DH398" s="6"/>
      <c r="DI398" s="6"/>
      <c r="DJ398" s="6"/>
      <c r="DK398" s="6"/>
      <c r="DL398" s="6"/>
      <c r="DM398" s="6"/>
      <c r="DN398" s="6"/>
      <c r="DO398" s="6"/>
      <c r="DP398" s="6"/>
      <c r="DQ398" s="6"/>
      <c r="DR398" s="6"/>
      <c r="DS398" s="6"/>
      <c r="DT398" s="6"/>
      <c r="DU398" s="6"/>
      <c r="DV398" s="6"/>
      <c r="DW398" s="6"/>
      <c r="DX398" s="6"/>
      <c r="DY398" s="6"/>
      <c r="DZ398" s="6"/>
      <c r="EA398" s="6"/>
      <c r="EB398" s="6"/>
      <c r="EC398" s="6"/>
      <c r="ED398" s="6"/>
      <c r="EE398" s="6"/>
      <c r="EF398" s="6"/>
      <c r="EG398" s="6"/>
      <c r="EH398" s="6"/>
      <c r="EI398" s="6"/>
      <c r="EJ398" s="6"/>
      <c r="EK398" s="6"/>
      <c r="EL398" s="6"/>
      <c r="EM398" s="6"/>
      <c r="EN398" s="6"/>
      <c r="EO398" s="6"/>
      <c r="EP398" s="6"/>
      <c r="EQ398" s="6"/>
      <c r="ER398" s="6"/>
      <c r="ES398" s="6"/>
      <c r="ET398" s="6"/>
      <c r="EU398" s="6"/>
      <c r="EV398" s="6"/>
      <c r="EW398" s="6"/>
      <c r="EX398" s="6"/>
      <c r="EY398" s="6"/>
      <c r="EZ398" s="6"/>
      <c r="FA398" s="6"/>
      <c r="FB398" s="6"/>
      <c r="FC398" s="6"/>
      <c r="FD398" s="6"/>
      <c r="FE398" s="6"/>
      <c r="FF398" s="6"/>
      <c r="FG398" s="6"/>
      <c r="FH398" s="6"/>
      <c r="FI398" s="6"/>
      <c r="FJ398" s="6"/>
      <c r="FK398" s="6"/>
      <c r="FL398" s="6"/>
      <c r="FM398" s="6"/>
      <c r="FN398" s="6"/>
      <c r="FO398" s="6"/>
      <c r="FP398" s="6"/>
      <c r="FQ398" s="6"/>
      <c r="FR398" s="6"/>
      <c r="FS398" s="6"/>
      <c r="FT398" s="6"/>
      <c r="FU398" s="6"/>
      <c r="FV398" s="6"/>
      <c r="FW398" s="6"/>
      <c r="FX398" s="6"/>
      <c r="FY398" s="6"/>
      <c r="FZ398" s="6"/>
      <c r="GA398" s="6"/>
      <c r="GB398" s="6"/>
      <c r="GC398" s="6"/>
      <c r="GD398" s="6"/>
      <c r="GE398" s="6"/>
      <c r="GF398" s="6"/>
      <c r="GG398" s="6"/>
      <c r="GH398" s="6"/>
      <c r="GI398" s="6"/>
      <c r="GJ398" s="6"/>
      <c r="GK398" s="6"/>
      <c r="GL398" s="6"/>
      <c r="GM398" s="6"/>
      <c r="GN398" s="6"/>
      <c r="GO398" s="6"/>
      <c r="GP398" s="6"/>
      <c r="GQ398" s="6"/>
      <c r="GR398" s="6"/>
      <c r="GS398" s="6"/>
      <c r="GT398" s="6"/>
      <c r="GU398" s="6"/>
      <c r="GV398" s="6"/>
      <c r="GW398" s="6"/>
      <c r="GX398" s="6"/>
      <c r="GY398" s="6"/>
      <c r="GZ398" s="6"/>
      <c r="HA398" s="6"/>
      <c r="HB398" s="6"/>
      <c r="HC398" s="6"/>
      <c r="HD398" s="6"/>
      <c r="HE398" s="6"/>
      <c r="HF398" s="6"/>
      <c r="HG398" s="6"/>
      <c r="HH398" s="6"/>
      <c r="HI398" s="6"/>
      <c r="HJ398" s="6"/>
      <c r="HK398" s="6"/>
      <c r="HL398" s="6"/>
      <c r="HM398" s="6"/>
      <c r="HN398" s="6"/>
      <c r="HO398" s="6"/>
      <c r="HP398" s="6"/>
      <c r="HQ398" s="6"/>
      <c r="HR398" s="6"/>
      <c r="HS398" s="6"/>
      <c r="HT398" s="6"/>
      <c r="HU398" s="6"/>
    </row>
    <row r="399" spans="1:229" s="30" customFormat="1" x14ac:dyDescent="0.2">
      <c r="A399" s="19" t="s">
        <v>60</v>
      </c>
      <c r="B399" s="50">
        <v>159165</v>
      </c>
      <c r="C399" s="31"/>
      <c r="D399" s="25">
        <f t="shared" si="715"/>
        <v>159165</v>
      </c>
      <c r="E399" s="49">
        <v>15208</v>
      </c>
      <c r="F399" s="49"/>
      <c r="G399" s="49">
        <f t="shared" ref="G399" si="748">+B399+E399</f>
        <v>174373</v>
      </c>
      <c r="H399" s="49">
        <f t="shared" ref="H399" si="749">+C399+F399</f>
        <v>0</v>
      </c>
      <c r="I399" s="49">
        <f t="shared" ref="I399" si="750">+G399+H399</f>
        <v>174373</v>
      </c>
      <c r="J399" s="49">
        <v>720</v>
      </c>
      <c r="K399" s="49"/>
      <c r="L399" s="49">
        <f t="shared" ref="L399" si="751">+G399+J399</f>
        <v>175093</v>
      </c>
      <c r="M399" s="49">
        <f t="shared" ref="M399" si="752">+H399+K399</f>
        <v>0</v>
      </c>
      <c r="N399" s="49">
        <f t="shared" ref="N399" si="753">+L399+M399</f>
        <v>175093</v>
      </c>
    </row>
    <row r="400" spans="1:229" x14ac:dyDescent="0.2">
      <c r="A400" s="13" t="s">
        <v>43</v>
      </c>
      <c r="B400" s="15">
        <f>SUM(B397:B399)</f>
        <v>159170</v>
      </c>
      <c r="C400" s="15">
        <f>SUM(C397:C399)</f>
        <v>0</v>
      </c>
      <c r="D400" s="27">
        <f t="shared" si="715"/>
        <v>159170</v>
      </c>
      <c r="E400" s="15">
        <f t="shared" ref="E400" si="754">SUM(E397:E399)</f>
        <v>15691</v>
      </c>
      <c r="F400" s="15">
        <f t="shared" ref="F400" si="755">SUM(F397:F399)</f>
        <v>0</v>
      </c>
      <c r="G400" s="15">
        <f t="shared" ref="G400" si="756">SUM(G397:G399)</f>
        <v>174861</v>
      </c>
      <c r="H400" s="15">
        <f t="shared" ref="H400" si="757">SUM(H397:H399)</f>
        <v>0</v>
      </c>
      <c r="I400" s="15">
        <f t="shared" ref="I400:M400" si="758">SUM(I397:I399)</f>
        <v>174861</v>
      </c>
      <c r="J400" s="15">
        <f t="shared" si="758"/>
        <v>720</v>
      </c>
      <c r="K400" s="15">
        <f t="shared" si="758"/>
        <v>0</v>
      </c>
      <c r="L400" s="15">
        <f t="shared" si="758"/>
        <v>175581</v>
      </c>
      <c r="M400" s="15">
        <f t="shared" si="758"/>
        <v>0</v>
      </c>
      <c r="N400" s="15">
        <f t="shared" ref="N400" si="759">SUM(N397:N399)</f>
        <v>175581</v>
      </c>
    </row>
    <row r="401" spans="1:14" x14ac:dyDescent="0.2">
      <c r="A401" s="77"/>
      <c r="B401" s="34"/>
      <c r="C401" s="35"/>
      <c r="D401" s="25"/>
      <c r="E401" s="49"/>
      <c r="F401" s="49"/>
      <c r="G401" s="49"/>
      <c r="H401" s="49"/>
      <c r="I401" s="49"/>
      <c r="J401" s="49"/>
      <c r="K401" s="49"/>
      <c r="L401" s="49"/>
      <c r="M401" s="49"/>
      <c r="N401" s="49"/>
    </row>
    <row r="402" spans="1:14" x14ac:dyDescent="0.2">
      <c r="A402" s="80" t="s">
        <v>2</v>
      </c>
      <c r="B402" s="36"/>
      <c r="C402" s="35"/>
      <c r="D402" s="25"/>
      <c r="E402" s="49"/>
      <c r="F402" s="49"/>
      <c r="G402" s="49"/>
      <c r="H402" s="49"/>
      <c r="I402" s="49"/>
      <c r="J402" s="49"/>
      <c r="K402" s="49"/>
      <c r="L402" s="49"/>
      <c r="M402" s="49"/>
      <c r="N402" s="49"/>
    </row>
    <row r="403" spans="1:14" x14ac:dyDescent="0.2">
      <c r="A403" s="77" t="s">
        <v>3</v>
      </c>
      <c r="B403" s="36">
        <v>114172</v>
      </c>
      <c r="C403" s="35"/>
      <c r="D403" s="25">
        <f t="shared" ref="D403:D417" si="760">SUM(B403:C403)</f>
        <v>114172</v>
      </c>
      <c r="E403" s="49">
        <v>12998</v>
      </c>
      <c r="F403" s="49"/>
      <c r="G403" s="49">
        <f t="shared" ref="G403:G404" si="761">+B403+E403</f>
        <v>127170</v>
      </c>
      <c r="H403" s="49">
        <f t="shared" ref="H403:H404" si="762">+C403+F403</f>
        <v>0</v>
      </c>
      <c r="I403" s="49">
        <f t="shared" ref="I403:I404" si="763">+G403+H403</f>
        <v>127170</v>
      </c>
      <c r="J403" s="49">
        <v>630</v>
      </c>
      <c r="K403" s="49"/>
      <c r="L403" s="49">
        <f t="shared" ref="L403:L404" si="764">+G403+J403</f>
        <v>127800</v>
      </c>
      <c r="M403" s="49">
        <f t="shared" ref="M403:M404" si="765">+H403+K403</f>
        <v>0</v>
      </c>
      <c r="N403" s="49">
        <f t="shared" ref="N403:N404" si="766">+L403+M403</f>
        <v>127800</v>
      </c>
    </row>
    <row r="404" spans="1:14" s="30" customFormat="1" x14ac:dyDescent="0.2">
      <c r="A404" s="77" t="s">
        <v>17</v>
      </c>
      <c r="B404" s="36">
        <v>14817</v>
      </c>
      <c r="C404" s="35"/>
      <c r="D404" s="25">
        <f t="shared" si="760"/>
        <v>14817</v>
      </c>
      <c r="E404" s="49">
        <v>1890</v>
      </c>
      <c r="F404" s="49"/>
      <c r="G404" s="49">
        <f t="shared" si="761"/>
        <v>16707</v>
      </c>
      <c r="H404" s="49">
        <f t="shared" si="762"/>
        <v>0</v>
      </c>
      <c r="I404" s="49">
        <f t="shared" si="763"/>
        <v>16707</v>
      </c>
      <c r="J404" s="49">
        <v>83</v>
      </c>
      <c r="K404" s="49"/>
      <c r="L404" s="49">
        <f t="shared" si="764"/>
        <v>16790</v>
      </c>
      <c r="M404" s="49">
        <f t="shared" si="765"/>
        <v>0</v>
      </c>
      <c r="N404" s="49">
        <f t="shared" si="766"/>
        <v>16790</v>
      </c>
    </row>
    <row r="405" spans="1:14" x14ac:dyDescent="0.2">
      <c r="A405" s="13" t="s">
        <v>4</v>
      </c>
      <c r="B405" s="38">
        <f>SUM(B403:B404)</f>
        <v>128989</v>
      </c>
      <c r="C405" s="38">
        <f>SUM(C403:C404)</f>
        <v>0</v>
      </c>
      <c r="D405" s="39">
        <f t="shared" si="760"/>
        <v>128989</v>
      </c>
      <c r="E405" s="38">
        <f t="shared" ref="E405" si="767">SUM(E403:E404)</f>
        <v>14888</v>
      </c>
      <c r="F405" s="38">
        <f t="shared" ref="F405" si="768">SUM(F403:F404)</f>
        <v>0</v>
      </c>
      <c r="G405" s="38">
        <f t="shared" ref="G405" si="769">SUM(G403:G404)</f>
        <v>143877</v>
      </c>
      <c r="H405" s="38">
        <f t="shared" ref="H405" si="770">SUM(H403:H404)</f>
        <v>0</v>
      </c>
      <c r="I405" s="67">
        <f t="shared" ref="I405:M405" si="771">SUM(I403:I404)</f>
        <v>143877</v>
      </c>
      <c r="J405" s="38">
        <f t="shared" si="771"/>
        <v>713</v>
      </c>
      <c r="K405" s="38">
        <f t="shared" si="771"/>
        <v>0</v>
      </c>
      <c r="L405" s="38">
        <f t="shared" si="771"/>
        <v>144590</v>
      </c>
      <c r="M405" s="38">
        <f t="shared" si="771"/>
        <v>0</v>
      </c>
      <c r="N405" s="67">
        <f t="shared" ref="N405" si="772">SUM(N403:N404)</f>
        <v>144590</v>
      </c>
    </row>
    <row r="406" spans="1:14" x14ac:dyDescent="0.2">
      <c r="A406" s="77" t="s">
        <v>5</v>
      </c>
      <c r="B406" s="36">
        <v>28181</v>
      </c>
      <c r="C406" s="40"/>
      <c r="D406" s="41">
        <f t="shared" si="760"/>
        <v>28181</v>
      </c>
      <c r="E406" s="49">
        <v>639</v>
      </c>
      <c r="F406" s="49"/>
      <c r="G406" s="49">
        <f t="shared" ref="G406:G408" si="773">+B406+E406</f>
        <v>28820</v>
      </c>
      <c r="H406" s="49">
        <f t="shared" ref="H406:H408" si="774">+C406+F406</f>
        <v>0</v>
      </c>
      <c r="I406" s="49">
        <f t="shared" ref="I406:I408" si="775">+G406+H406</f>
        <v>28820</v>
      </c>
      <c r="J406" s="49">
        <v>7</v>
      </c>
      <c r="K406" s="49"/>
      <c r="L406" s="49">
        <f t="shared" ref="L406:L408" si="776">+G406+J406</f>
        <v>28827</v>
      </c>
      <c r="M406" s="49">
        <f t="shared" ref="M406:M408" si="777">+H406+K406</f>
        <v>0</v>
      </c>
      <c r="N406" s="49">
        <f t="shared" ref="N406:N408" si="778">+L406+M406</f>
        <v>28827</v>
      </c>
    </row>
    <row r="407" spans="1:14" x14ac:dyDescent="0.2">
      <c r="A407" s="77" t="s">
        <v>44</v>
      </c>
      <c r="B407" s="34"/>
      <c r="C407" s="40"/>
      <c r="D407" s="41">
        <f t="shared" si="760"/>
        <v>0</v>
      </c>
      <c r="E407" s="49"/>
      <c r="F407" s="49"/>
      <c r="G407" s="49">
        <f t="shared" si="773"/>
        <v>0</v>
      </c>
      <c r="H407" s="49">
        <f t="shared" si="774"/>
        <v>0</v>
      </c>
      <c r="I407" s="49">
        <f t="shared" si="775"/>
        <v>0</v>
      </c>
      <c r="J407" s="49"/>
      <c r="K407" s="49"/>
      <c r="L407" s="49">
        <f t="shared" si="776"/>
        <v>0</v>
      </c>
      <c r="M407" s="49">
        <f t="shared" si="777"/>
        <v>0</v>
      </c>
      <c r="N407" s="49">
        <f t="shared" si="778"/>
        <v>0</v>
      </c>
    </row>
    <row r="408" spans="1:14" x14ac:dyDescent="0.2">
      <c r="A408" s="77" t="s">
        <v>45</v>
      </c>
      <c r="B408" s="34"/>
      <c r="C408" s="35"/>
      <c r="D408" s="41">
        <f t="shared" si="760"/>
        <v>0</v>
      </c>
      <c r="E408" s="49"/>
      <c r="F408" s="49"/>
      <c r="G408" s="49">
        <f t="shared" si="773"/>
        <v>0</v>
      </c>
      <c r="H408" s="49">
        <f t="shared" si="774"/>
        <v>0</v>
      </c>
      <c r="I408" s="49">
        <f t="shared" si="775"/>
        <v>0</v>
      </c>
      <c r="J408" s="49"/>
      <c r="K408" s="49"/>
      <c r="L408" s="49">
        <f t="shared" si="776"/>
        <v>0</v>
      </c>
      <c r="M408" s="49">
        <f t="shared" si="777"/>
        <v>0</v>
      </c>
      <c r="N408" s="49">
        <f t="shared" si="778"/>
        <v>0</v>
      </c>
    </row>
    <row r="409" spans="1:14" x14ac:dyDescent="0.2">
      <c r="A409" s="13" t="s">
        <v>46</v>
      </c>
      <c r="B409" s="38">
        <f>SUM(B405:B408)</f>
        <v>157170</v>
      </c>
      <c r="C409" s="38">
        <f>SUM(C405:C408)</f>
        <v>0</v>
      </c>
      <c r="D409" s="39">
        <f t="shared" si="760"/>
        <v>157170</v>
      </c>
      <c r="E409" s="38">
        <f t="shared" ref="E409" si="779">SUM(E405:E408)</f>
        <v>15527</v>
      </c>
      <c r="F409" s="38">
        <f t="shared" ref="F409" si="780">SUM(F405:F408)</f>
        <v>0</v>
      </c>
      <c r="G409" s="38">
        <f t="shared" ref="G409" si="781">SUM(G405:G408)</f>
        <v>172697</v>
      </c>
      <c r="H409" s="38">
        <f t="shared" ref="H409" si="782">SUM(H405:H408)</f>
        <v>0</v>
      </c>
      <c r="I409" s="67">
        <f t="shared" ref="I409:M409" si="783">SUM(I405:I408)</f>
        <v>172697</v>
      </c>
      <c r="J409" s="38">
        <f t="shared" si="783"/>
        <v>720</v>
      </c>
      <c r="K409" s="38">
        <f t="shared" si="783"/>
        <v>0</v>
      </c>
      <c r="L409" s="38">
        <f t="shared" si="783"/>
        <v>173417</v>
      </c>
      <c r="M409" s="38">
        <f t="shared" si="783"/>
        <v>0</v>
      </c>
      <c r="N409" s="67">
        <f t="shared" ref="N409" si="784">SUM(N405:N408)</f>
        <v>173417</v>
      </c>
    </row>
    <row r="410" spans="1:14" s="30" customFormat="1" x14ac:dyDescent="0.2">
      <c r="A410" s="77" t="s">
        <v>6</v>
      </c>
      <c r="B410" s="42">
        <v>2000</v>
      </c>
      <c r="C410" s="38"/>
      <c r="D410" s="41">
        <f t="shared" si="760"/>
        <v>2000</v>
      </c>
      <c r="E410" s="49">
        <v>164</v>
      </c>
      <c r="F410" s="49"/>
      <c r="G410" s="49">
        <f t="shared" ref="G410:G412" si="785">+B410+E410</f>
        <v>2164</v>
      </c>
      <c r="H410" s="49">
        <f t="shared" ref="H410:H412" si="786">+C410+F410</f>
        <v>0</v>
      </c>
      <c r="I410" s="49">
        <f t="shared" ref="I410:I412" si="787">+G410+H410</f>
        <v>2164</v>
      </c>
      <c r="J410" s="49"/>
      <c r="K410" s="49"/>
      <c r="L410" s="49">
        <f t="shared" ref="L410:L412" si="788">+G410+J410</f>
        <v>2164</v>
      </c>
      <c r="M410" s="49">
        <f t="shared" ref="M410:M412" si="789">+H410+K410</f>
        <v>0</v>
      </c>
      <c r="N410" s="49">
        <f t="shared" ref="N410:N412" si="790">+L410+M410</f>
        <v>2164</v>
      </c>
    </row>
    <row r="411" spans="1:14" x14ac:dyDescent="0.2">
      <c r="A411" s="77" t="s">
        <v>7</v>
      </c>
      <c r="B411" s="34"/>
      <c r="C411" s="34"/>
      <c r="D411" s="41">
        <f t="shared" si="760"/>
        <v>0</v>
      </c>
      <c r="E411" s="49"/>
      <c r="F411" s="49"/>
      <c r="G411" s="49">
        <f t="shared" si="785"/>
        <v>0</v>
      </c>
      <c r="H411" s="49">
        <f t="shared" si="786"/>
        <v>0</v>
      </c>
      <c r="I411" s="49">
        <f t="shared" si="787"/>
        <v>0</v>
      </c>
      <c r="J411" s="49"/>
      <c r="K411" s="49"/>
      <c r="L411" s="49">
        <f t="shared" si="788"/>
        <v>0</v>
      </c>
      <c r="M411" s="49">
        <f t="shared" si="789"/>
        <v>0</v>
      </c>
      <c r="N411" s="49">
        <f t="shared" si="790"/>
        <v>0</v>
      </c>
    </row>
    <row r="412" spans="1:14" x14ac:dyDescent="0.2">
      <c r="A412" s="77" t="s">
        <v>47</v>
      </c>
      <c r="B412" s="34"/>
      <c r="C412" s="34"/>
      <c r="D412" s="41">
        <f t="shared" si="760"/>
        <v>0</v>
      </c>
      <c r="E412" s="49"/>
      <c r="F412" s="49"/>
      <c r="G412" s="49">
        <f t="shared" si="785"/>
        <v>0</v>
      </c>
      <c r="H412" s="49">
        <f t="shared" si="786"/>
        <v>0</v>
      </c>
      <c r="I412" s="49">
        <f t="shared" si="787"/>
        <v>0</v>
      </c>
      <c r="J412" s="49"/>
      <c r="K412" s="49"/>
      <c r="L412" s="49">
        <f t="shared" si="788"/>
        <v>0</v>
      </c>
      <c r="M412" s="49">
        <f t="shared" si="789"/>
        <v>0</v>
      </c>
      <c r="N412" s="49">
        <f t="shared" si="790"/>
        <v>0</v>
      </c>
    </row>
    <row r="413" spans="1:14" x14ac:dyDescent="0.2">
      <c r="A413" s="13" t="s">
        <v>48</v>
      </c>
      <c r="B413" s="43">
        <f>SUM(B410:B412)</f>
        <v>2000</v>
      </c>
      <c r="C413" s="43">
        <f>SUM(C410:C412)</f>
        <v>0</v>
      </c>
      <c r="D413" s="27">
        <f t="shared" si="760"/>
        <v>2000</v>
      </c>
      <c r="E413" s="43">
        <f t="shared" ref="E413" si="791">SUM(E410:E412)</f>
        <v>164</v>
      </c>
      <c r="F413" s="43">
        <f t="shared" ref="F413" si="792">SUM(F410:F412)</f>
        <v>0</v>
      </c>
      <c r="G413" s="43">
        <f t="shared" ref="G413" si="793">SUM(G410:G412)</f>
        <v>2164</v>
      </c>
      <c r="H413" s="43">
        <f t="shared" ref="H413" si="794">SUM(H410:H412)</f>
        <v>0</v>
      </c>
      <c r="I413" s="66">
        <f t="shared" ref="I413:M413" si="795">SUM(I410:I412)</f>
        <v>2164</v>
      </c>
      <c r="J413" s="43">
        <f t="shared" si="795"/>
        <v>0</v>
      </c>
      <c r="K413" s="43">
        <f t="shared" si="795"/>
        <v>0</v>
      </c>
      <c r="L413" s="43">
        <f t="shared" si="795"/>
        <v>2164</v>
      </c>
      <c r="M413" s="43">
        <f t="shared" si="795"/>
        <v>0</v>
      </c>
      <c r="N413" s="66">
        <f t="shared" ref="N413" si="796">SUM(N410:N412)</f>
        <v>2164</v>
      </c>
    </row>
    <row r="414" spans="1:14" x14ac:dyDescent="0.2">
      <c r="A414" s="13" t="s">
        <v>49</v>
      </c>
      <c r="B414" s="44">
        <f>SUM(B409,B413)</f>
        <v>159170</v>
      </c>
      <c r="C414" s="44">
        <f>SUM(C409,C413)</f>
        <v>0</v>
      </c>
      <c r="D414" s="27">
        <f t="shared" si="760"/>
        <v>159170</v>
      </c>
      <c r="E414" s="44">
        <f t="shared" ref="E414" si="797">SUM(E409,E413)</f>
        <v>15691</v>
      </c>
      <c r="F414" s="44">
        <f t="shared" ref="F414" si="798">SUM(F409,F413)</f>
        <v>0</v>
      </c>
      <c r="G414" s="44">
        <f t="shared" ref="G414" si="799">SUM(G409,G413)</f>
        <v>174861</v>
      </c>
      <c r="H414" s="44">
        <f t="shared" ref="H414" si="800">SUM(H409,H413)</f>
        <v>0</v>
      </c>
      <c r="I414" s="68">
        <f t="shared" ref="I414:M414" si="801">SUM(I409,I413)</f>
        <v>174861</v>
      </c>
      <c r="J414" s="44">
        <f t="shared" si="801"/>
        <v>720</v>
      </c>
      <c r="K414" s="44">
        <f t="shared" si="801"/>
        <v>0</v>
      </c>
      <c r="L414" s="44">
        <f t="shared" si="801"/>
        <v>175581</v>
      </c>
      <c r="M414" s="44">
        <f t="shared" si="801"/>
        <v>0</v>
      </c>
      <c r="N414" s="68">
        <f t="shared" ref="N414" si="802">SUM(N409,N413)</f>
        <v>175581</v>
      </c>
    </row>
    <row r="415" spans="1:14" x14ac:dyDescent="0.2">
      <c r="A415" s="19" t="s">
        <v>50</v>
      </c>
      <c r="B415" s="34"/>
      <c r="C415" s="35"/>
      <c r="D415" s="41">
        <f t="shared" si="760"/>
        <v>0</v>
      </c>
      <c r="E415" s="49"/>
      <c r="F415" s="49"/>
      <c r="G415" s="49">
        <f t="shared" ref="G415" si="803">+B415+E415</f>
        <v>0</v>
      </c>
      <c r="H415" s="49">
        <f t="shared" ref="H415" si="804">+C415+F415</f>
        <v>0</v>
      </c>
      <c r="I415" s="49">
        <f t="shared" ref="I415" si="805">+G415+H415</f>
        <v>0</v>
      </c>
      <c r="J415" s="49"/>
      <c r="K415" s="49"/>
      <c r="L415" s="49">
        <f t="shared" ref="L415" si="806">+G415+J415</f>
        <v>0</v>
      </c>
      <c r="M415" s="49">
        <f t="shared" ref="M415" si="807">+H415+K415</f>
        <v>0</v>
      </c>
      <c r="N415" s="49">
        <f t="shared" ref="N415" si="808">+L415+M415</f>
        <v>0</v>
      </c>
    </row>
    <row r="416" spans="1:14" s="30" customFormat="1" x14ac:dyDescent="0.2">
      <c r="A416" s="82" t="s">
        <v>51</v>
      </c>
      <c r="B416" s="38">
        <f>SUM(B414:B415)</f>
        <v>159170</v>
      </c>
      <c r="C416" s="38">
        <f>SUM(C411:C415)</f>
        <v>0</v>
      </c>
      <c r="D416" s="39">
        <f t="shared" si="760"/>
        <v>159170</v>
      </c>
      <c r="E416" s="38">
        <f t="shared" ref="E416" si="809">SUM(E414:E415)</f>
        <v>15691</v>
      </c>
      <c r="F416" s="38">
        <f t="shared" ref="F416" si="810">SUM(F414:F415)</f>
        <v>0</v>
      </c>
      <c r="G416" s="38">
        <f t="shared" ref="G416" si="811">SUM(G414:G415)</f>
        <v>174861</v>
      </c>
      <c r="H416" s="38">
        <f t="shared" ref="H416" si="812">SUM(H414:H415)</f>
        <v>0</v>
      </c>
      <c r="I416" s="67">
        <f t="shared" ref="I416:M416" si="813">SUM(I414:I415)</f>
        <v>174861</v>
      </c>
      <c r="J416" s="38">
        <f t="shared" si="813"/>
        <v>720</v>
      </c>
      <c r="K416" s="38">
        <f t="shared" si="813"/>
        <v>0</v>
      </c>
      <c r="L416" s="38">
        <f t="shared" si="813"/>
        <v>175581</v>
      </c>
      <c r="M416" s="38">
        <f t="shared" si="813"/>
        <v>0</v>
      </c>
      <c r="N416" s="67">
        <f t="shared" ref="N416" si="814">SUM(N414:N415)</f>
        <v>175581</v>
      </c>
    </row>
    <row r="417" spans="1:14" s="30" customFormat="1" x14ac:dyDescent="0.2">
      <c r="A417" s="73" t="s">
        <v>8</v>
      </c>
      <c r="B417" s="88">
        <v>14.75</v>
      </c>
      <c r="C417" s="89"/>
      <c r="D417" s="90">
        <f t="shared" si="760"/>
        <v>14.75</v>
      </c>
      <c r="E417" s="91"/>
      <c r="F417" s="91"/>
      <c r="G417" s="91">
        <f t="shared" ref="G417" si="815">+B417+E417</f>
        <v>14.75</v>
      </c>
      <c r="H417" s="91">
        <f t="shared" ref="H417" si="816">+C417+F417</f>
        <v>0</v>
      </c>
      <c r="I417" s="91">
        <f t="shared" ref="I417" si="817">+G417+H417</f>
        <v>14.75</v>
      </c>
      <c r="J417" s="91"/>
      <c r="K417" s="91"/>
      <c r="L417" s="91">
        <f t="shared" ref="L417" si="818">+G417+J417</f>
        <v>14.75</v>
      </c>
      <c r="M417" s="91">
        <f t="shared" ref="M417" si="819">+H417+K417</f>
        <v>0</v>
      </c>
      <c r="N417" s="91">
        <f t="shared" ref="N417" si="820">+L417+M417</f>
        <v>14.75</v>
      </c>
    </row>
    <row r="418" spans="1:14" x14ac:dyDescent="0.2">
      <c r="A418" s="1"/>
      <c r="B418" s="1"/>
      <c r="C418" s="1"/>
      <c r="D418" s="1"/>
    </row>
    <row r="419" spans="1:14" x14ac:dyDescent="0.2">
      <c r="A419" s="3"/>
      <c r="B419" s="3"/>
      <c r="C419" s="3"/>
      <c r="D419" s="3"/>
    </row>
    <row r="421" spans="1:14" ht="12.75" customHeight="1" x14ac:dyDescent="0.2">
      <c r="A421" s="106" t="s">
        <v>11</v>
      </c>
      <c r="B421" s="98" t="s">
        <v>14</v>
      </c>
      <c r="C421" s="98" t="s">
        <v>15</v>
      </c>
      <c r="D421" s="97" t="str">
        <f>+D4</f>
        <v xml:space="preserve">1/2025. (II.12.) önk. rendelet eredeti ei.összesen </v>
      </c>
      <c r="E421" s="93" t="s">
        <v>66</v>
      </c>
      <c r="F421" s="94"/>
      <c r="G421" s="97" t="s">
        <v>14</v>
      </c>
      <c r="H421" s="97" t="s">
        <v>15</v>
      </c>
      <c r="I421" s="97" t="str">
        <f>+I4</f>
        <v xml:space="preserve">6/2025. (IV.8.) önk. rendelet mód. ei.összesen </v>
      </c>
      <c r="J421" s="93" t="s">
        <v>66</v>
      </c>
      <c r="K421" s="94"/>
      <c r="L421" s="97" t="s">
        <v>14</v>
      </c>
      <c r="M421" s="97" t="s">
        <v>15</v>
      </c>
      <c r="N421" s="97" t="str">
        <f>+N4</f>
        <v xml:space="preserve">20/2025. (X.22.) önk. rendelet mód. ei.összesen </v>
      </c>
    </row>
    <row r="422" spans="1:14" ht="12.75" customHeight="1" x14ac:dyDescent="0.2">
      <c r="A422" s="107"/>
      <c r="B422" s="99"/>
      <c r="C422" s="99"/>
      <c r="D422" s="97"/>
      <c r="E422" s="95"/>
      <c r="F422" s="96"/>
      <c r="G422" s="97"/>
      <c r="H422" s="97"/>
      <c r="I422" s="97"/>
      <c r="J422" s="95"/>
      <c r="K422" s="96"/>
      <c r="L422" s="97"/>
      <c r="M422" s="97"/>
      <c r="N422" s="97"/>
    </row>
    <row r="423" spans="1:14" x14ac:dyDescent="0.2">
      <c r="A423" s="107"/>
      <c r="B423" s="99"/>
      <c r="C423" s="99"/>
      <c r="D423" s="97"/>
      <c r="E423" s="97" t="s">
        <v>67</v>
      </c>
      <c r="F423" s="97" t="s">
        <v>68</v>
      </c>
      <c r="G423" s="97"/>
      <c r="H423" s="97"/>
      <c r="I423" s="97"/>
      <c r="J423" s="97" t="s">
        <v>67</v>
      </c>
      <c r="K423" s="97" t="s">
        <v>68</v>
      </c>
      <c r="L423" s="97"/>
      <c r="M423" s="97"/>
      <c r="N423" s="97"/>
    </row>
    <row r="424" spans="1:14" x14ac:dyDescent="0.2">
      <c r="A424" s="81"/>
      <c r="B424" s="100"/>
      <c r="C424" s="100"/>
      <c r="D424" s="97"/>
      <c r="E424" s="97"/>
      <c r="F424" s="97"/>
      <c r="G424" s="97"/>
      <c r="H424" s="97"/>
      <c r="I424" s="97"/>
      <c r="J424" s="97"/>
      <c r="K424" s="97"/>
      <c r="L424" s="97"/>
      <c r="M424" s="97"/>
      <c r="N424" s="97"/>
    </row>
    <row r="425" spans="1:14" x14ac:dyDescent="0.2">
      <c r="A425" s="75" t="s">
        <v>1</v>
      </c>
      <c r="B425" s="9"/>
      <c r="C425" s="23"/>
      <c r="D425" s="23"/>
      <c r="E425" s="49"/>
      <c r="F425" s="49"/>
      <c r="G425" s="49"/>
      <c r="H425" s="49"/>
      <c r="I425" s="49"/>
      <c r="J425" s="49"/>
      <c r="K425" s="49"/>
      <c r="L425" s="49"/>
      <c r="M425" s="49"/>
      <c r="N425" s="49"/>
    </row>
    <row r="426" spans="1:14" x14ac:dyDescent="0.2">
      <c r="A426" s="76" t="s">
        <v>21</v>
      </c>
      <c r="B426" s="48"/>
      <c r="C426" s="48"/>
      <c r="D426" s="49">
        <f t="shared" ref="D426:D453" si="821">SUM(B426:C426)</f>
        <v>0</v>
      </c>
      <c r="E426" s="49"/>
      <c r="F426" s="49"/>
      <c r="G426" s="49">
        <f>+B426+E426</f>
        <v>0</v>
      </c>
      <c r="H426" s="49">
        <f>+C426+F426</f>
        <v>0</v>
      </c>
      <c r="I426" s="49">
        <f>+G426+H426</f>
        <v>0</v>
      </c>
      <c r="J426" s="49"/>
      <c r="K426" s="49"/>
      <c r="L426" s="49">
        <f>+G426+J426</f>
        <v>0</v>
      </c>
      <c r="M426" s="49">
        <f>+H426+K426</f>
        <v>0</v>
      </c>
      <c r="N426" s="49">
        <f>+L426+M426</f>
        <v>0</v>
      </c>
    </row>
    <row r="427" spans="1:14" x14ac:dyDescent="0.2">
      <c r="A427" s="77" t="s">
        <v>22</v>
      </c>
      <c r="B427" s="26"/>
      <c r="C427" s="26"/>
      <c r="D427" s="25">
        <f t="shared" si="821"/>
        <v>0</v>
      </c>
      <c r="E427" s="49"/>
      <c r="F427" s="49"/>
      <c r="G427" s="49">
        <f t="shared" ref="G427:G428" si="822">+B427+E427</f>
        <v>0</v>
      </c>
      <c r="H427" s="49">
        <f t="shared" ref="H427:H428" si="823">+C427+F427</f>
        <v>0</v>
      </c>
      <c r="I427" s="49">
        <f t="shared" ref="I427:I428" si="824">+G427+H427</f>
        <v>0</v>
      </c>
      <c r="J427" s="49"/>
      <c r="K427" s="49"/>
      <c r="L427" s="49">
        <f t="shared" ref="L427:L428" si="825">+G427+J427</f>
        <v>0</v>
      </c>
      <c r="M427" s="49">
        <f t="shared" ref="M427:M428" si="826">+H427+K427</f>
        <v>0</v>
      </c>
      <c r="N427" s="49">
        <f t="shared" ref="N427:N428" si="827">+L427+M427</f>
        <v>0</v>
      </c>
    </row>
    <row r="428" spans="1:14" x14ac:dyDescent="0.2">
      <c r="A428" s="77" t="s">
        <v>23</v>
      </c>
      <c r="B428" s="26"/>
      <c r="C428" s="26"/>
      <c r="D428" s="25">
        <f t="shared" si="821"/>
        <v>0</v>
      </c>
      <c r="E428" s="49"/>
      <c r="F428" s="49"/>
      <c r="G428" s="49">
        <f t="shared" si="822"/>
        <v>0</v>
      </c>
      <c r="H428" s="49">
        <f t="shared" si="823"/>
        <v>0</v>
      </c>
      <c r="I428" s="49">
        <f t="shared" si="824"/>
        <v>0</v>
      </c>
      <c r="J428" s="49"/>
      <c r="K428" s="49"/>
      <c r="L428" s="49">
        <f t="shared" si="825"/>
        <v>0</v>
      </c>
      <c r="M428" s="49">
        <f t="shared" si="826"/>
        <v>0</v>
      </c>
      <c r="N428" s="49">
        <f t="shared" si="827"/>
        <v>0</v>
      </c>
    </row>
    <row r="429" spans="1:14" x14ac:dyDescent="0.2">
      <c r="A429" s="13" t="s">
        <v>24</v>
      </c>
      <c r="B429" s="2">
        <f>SUM(B430:B440)</f>
        <v>5</v>
      </c>
      <c r="C429" s="2">
        <f>SUM(C430:C440)</f>
        <v>0</v>
      </c>
      <c r="D429" s="27">
        <f t="shared" si="821"/>
        <v>5</v>
      </c>
      <c r="E429" s="2">
        <f t="shared" ref="E429" si="828">SUM(E430:E440)</f>
        <v>0</v>
      </c>
      <c r="F429" s="2">
        <f t="shared" ref="F429" si="829">SUM(F430:F440)</f>
        <v>0</v>
      </c>
      <c r="G429" s="2">
        <f t="shared" ref="G429" si="830">SUM(G430:G440)</f>
        <v>5</v>
      </c>
      <c r="H429" s="2">
        <f t="shared" ref="H429" si="831">SUM(H430:H440)</f>
        <v>0</v>
      </c>
      <c r="I429" s="2">
        <f t="shared" ref="I429:M429" si="832">SUM(I430:I440)</f>
        <v>5</v>
      </c>
      <c r="J429" s="2">
        <f t="shared" si="832"/>
        <v>0</v>
      </c>
      <c r="K429" s="2">
        <f t="shared" si="832"/>
        <v>0</v>
      </c>
      <c r="L429" s="2">
        <f t="shared" si="832"/>
        <v>5</v>
      </c>
      <c r="M429" s="2">
        <f t="shared" si="832"/>
        <v>0</v>
      </c>
      <c r="N429" s="2">
        <f t="shared" ref="N429" si="833">SUM(N430:N440)</f>
        <v>5</v>
      </c>
    </row>
    <row r="430" spans="1:14" x14ac:dyDescent="0.2">
      <c r="A430" s="78" t="s">
        <v>25</v>
      </c>
      <c r="B430" s="4"/>
      <c r="C430" s="4"/>
      <c r="D430" s="28">
        <f t="shared" si="821"/>
        <v>0</v>
      </c>
      <c r="E430" s="49"/>
      <c r="F430" s="49"/>
      <c r="G430" s="49"/>
      <c r="H430" s="49"/>
      <c r="I430" s="49"/>
      <c r="J430" s="49"/>
      <c r="K430" s="49"/>
      <c r="L430" s="49"/>
      <c r="M430" s="49"/>
      <c r="N430" s="49"/>
    </row>
    <row r="431" spans="1:14" x14ac:dyDescent="0.2">
      <c r="A431" s="78" t="s">
        <v>26</v>
      </c>
      <c r="B431" s="4"/>
      <c r="C431" s="4"/>
      <c r="D431" s="28">
        <f t="shared" si="821"/>
        <v>0</v>
      </c>
      <c r="E431" s="49"/>
      <c r="F431" s="49"/>
      <c r="G431" s="49">
        <f t="shared" ref="G431:G440" si="834">+B431+E431</f>
        <v>0</v>
      </c>
      <c r="H431" s="49">
        <f t="shared" ref="H431:H440" si="835">+C431+F431</f>
        <v>0</v>
      </c>
      <c r="I431" s="49">
        <f t="shared" ref="I431:I440" si="836">+G431+H431</f>
        <v>0</v>
      </c>
      <c r="J431" s="49"/>
      <c r="K431" s="49"/>
      <c r="L431" s="49">
        <f t="shared" ref="L431:L440" si="837">+G431+J431</f>
        <v>0</v>
      </c>
      <c r="M431" s="49">
        <f t="shared" ref="M431:M440" si="838">+H431+K431</f>
        <v>0</v>
      </c>
      <c r="N431" s="49">
        <f t="shared" ref="N431:N440" si="839">+L431+M431</f>
        <v>0</v>
      </c>
    </row>
    <row r="432" spans="1:14" x14ac:dyDescent="0.2">
      <c r="A432" s="78" t="s">
        <v>0</v>
      </c>
      <c r="B432" s="4"/>
      <c r="C432" s="4"/>
      <c r="D432" s="28">
        <f t="shared" si="821"/>
        <v>0</v>
      </c>
      <c r="E432" s="49"/>
      <c r="F432" s="49"/>
      <c r="G432" s="49">
        <f t="shared" si="834"/>
        <v>0</v>
      </c>
      <c r="H432" s="49">
        <f t="shared" si="835"/>
        <v>0</v>
      </c>
      <c r="I432" s="49">
        <f t="shared" si="836"/>
        <v>0</v>
      </c>
      <c r="J432" s="49"/>
      <c r="K432" s="49"/>
      <c r="L432" s="49">
        <f t="shared" si="837"/>
        <v>0</v>
      </c>
      <c r="M432" s="49">
        <f t="shared" si="838"/>
        <v>0</v>
      </c>
      <c r="N432" s="49">
        <f t="shared" si="839"/>
        <v>0</v>
      </c>
    </row>
    <row r="433" spans="1:14" x14ac:dyDescent="0.2">
      <c r="A433" s="78" t="s">
        <v>27</v>
      </c>
      <c r="B433" s="17"/>
      <c r="C433" s="17"/>
      <c r="D433" s="28">
        <f t="shared" si="821"/>
        <v>0</v>
      </c>
      <c r="E433" s="49"/>
      <c r="F433" s="49"/>
      <c r="G433" s="49">
        <f t="shared" si="834"/>
        <v>0</v>
      </c>
      <c r="H433" s="49">
        <f t="shared" si="835"/>
        <v>0</v>
      </c>
      <c r="I433" s="49">
        <f t="shared" si="836"/>
        <v>0</v>
      </c>
      <c r="J433" s="49"/>
      <c r="K433" s="49"/>
      <c r="L433" s="49">
        <f t="shared" si="837"/>
        <v>0</v>
      </c>
      <c r="M433" s="49">
        <f t="shared" si="838"/>
        <v>0</v>
      </c>
      <c r="N433" s="49">
        <f t="shared" si="839"/>
        <v>0</v>
      </c>
    </row>
    <row r="434" spans="1:14" x14ac:dyDescent="0.2">
      <c r="A434" s="78" t="s">
        <v>52</v>
      </c>
      <c r="B434" s="17"/>
      <c r="C434" s="17"/>
      <c r="D434" s="28">
        <f t="shared" si="821"/>
        <v>0</v>
      </c>
      <c r="E434" s="49"/>
      <c r="F434" s="49"/>
      <c r="G434" s="49">
        <f t="shared" si="834"/>
        <v>0</v>
      </c>
      <c r="H434" s="49">
        <f t="shared" si="835"/>
        <v>0</v>
      </c>
      <c r="I434" s="49">
        <f t="shared" si="836"/>
        <v>0</v>
      </c>
      <c r="J434" s="49"/>
      <c r="K434" s="49"/>
      <c r="L434" s="49">
        <f t="shared" si="837"/>
        <v>0</v>
      </c>
      <c r="M434" s="49">
        <f t="shared" si="838"/>
        <v>0</v>
      </c>
      <c r="N434" s="49">
        <f t="shared" si="839"/>
        <v>0</v>
      </c>
    </row>
    <row r="435" spans="1:14" x14ac:dyDescent="0.2">
      <c r="A435" s="78" t="s">
        <v>29</v>
      </c>
      <c r="B435" s="17"/>
      <c r="C435" s="17"/>
      <c r="D435" s="28">
        <f t="shared" si="821"/>
        <v>0</v>
      </c>
      <c r="E435" s="49"/>
      <c r="F435" s="49"/>
      <c r="G435" s="49">
        <f t="shared" si="834"/>
        <v>0</v>
      </c>
      <c r="H435" s="49">
        <f t="shared" si="835"/>
        <v>0</v>
      </c>
      <c r="I435" s="49">
        <f t="shared" si="836"/>
        <v>0</v>
      </c>
      <c r="J435" s="49"/>
      <c r="K435" s="49"/>
      <c r="L435" s="49">
        <f t="shared" si="837"/>
        <v>0</v>
      </c>
      <c r="M435" s="49">
        <f t="shared" si="838"/>
        <v>0</v>
      </c>
      <c r="N435" s="49">
        <f t="shared" si="839"/>
        <v>0</v>
      </c>
    </row>
    <row r="436" spans="1:14" x14ac:dyDescent="0.2">
      <c r="A436" s="78" t="s">
        <v>30</v>
      </c>
      <c r="B436" s="17"/>
      <c r="C436" s="17"/>
      <c r="D436" s="28">
        <f t="shared" si="821"/>
        <v>0</v>
      </c>
      <c r="E436" s="49"/>
      <c r="F436" s="49"/>
      <c r="G436" s="49">
        <f t="shared" si="834"/>
        <v>0</v>
      </c>
      <c r="H436" s="49">
        <f t="shared" si="835"/>
        <v>0</v>
      </c>
      <c r="I436" s="49">
        <f t="shared" si="836"/>
        <v>0</v>
      </c>
      <c r="J436" s="49"/>
      <c r="K436" s="49"/>
      <c r="L436" s="49">
        <f t="shared" si="837"/>
        <v>0</v>
      </c>
      <c r="M436" s="49">
        <f t="shared" si="838"/>
        <v>0</v>
      </c>
      <c r="N436" s="49">
        <f t="shared" si="839"/>
        <v>0</v>
      </c>
    </row>
    <row r="437" spans="1:14" x14ac:dyDescent="0.2">
      <c r="A437" s="78" t="s">
        <v>31</v>
      </c>
      <c r="B437" s="17"/>
      <c r="C437" s="17"/>
      <c r="D437" s="28">
        <f t="shared" si="821"/>
        <v>0</v>
      </c>
      <c r="E437" s="49"/>
      <c r="F437" s="49"/>
      <c r="G437" s="49">
        <f t="shared" si="834"/>
        <v>0</v>
      </c>
      <c r="H437" s="49">
        <f t="shared" si="835"/>
        <v>0</v>
      </c>
      <c r="I437" s="49">
        <f t="shared" si="836"/>
        <v>0</v>
      </c>
      <c r="J437" s="49"/>
      <c r="K437" s="49"/>
      <c r="L437" s="49">
        <f t="shared" si="837"/>
        <v>0</v>
      </c>
      <c r="M437" s="49">
        <f t="shared" si="838"/>
        <v>0</v>
      </c>
      <c r="N437" s="49">
        <f t="shared" si="839"/>
        <v>0</v>
      </c>
    </row>
    <row r="438" spans="1:14" x14ac:dyDescent="0.2">
      <c r="A438" s="78" t="s">
        <v>32</v>
      </c>
      <c r="B438" s="17"/>
      <c r="C438" s="17"/>
      <c r="D438" s="28">
        <f t="shared" si="821"/>
        <v>0</v>
      </c>
      <c r="E438" s="49"/>
      <c r="F438" s="49"/>
      <c r="G438" s="49">
        <f t="shared" si="834"/>
        <v>0</v>
      </c>
      <c r="H438" s="49">
        <f t="shared" si="835"/>
        <v>0</v>
      </c>
      <c r="I438" s="49">
        <f t="shared" si="836"/>
        <v>0</v>
      </c>
      <c r="J438" s="49"/>
      <c r="K438" s="49"/>
      <c r="L438" s="49">
        <f t="shared" si="837"/>
        <v>0</v>
      </c>
      <c r="M438" s="49">
        <f t="shared" si="838"/>
        <v>0</v>
      </c>
      <c r="N438" s="49">
        <f t="shared" si="839"/>
        <v>0</v>
      </c>
    </row>
    <row r="439" spans="1:14" s="30" customFormat="1" x14ac:dyDescent="0.2">
      <c r="A439" s="78" t="s">
        <v>33</v>
      </c>
      <c r="B439" s="17"/>
      <c r="C439" s="17"/>
      <c r="D439" s="28">
        <f t="shared" si="821"/>
        <v>0</v>
      </c>
      <c r="E439" s="49"/>
      <c r="F439" s="49"/>
      <c r="G439" s="49">
        <f t="shared" si="834"/>
        <v>0</v>
      </c>
      <c r="H439" s="49">
        <f t="shared" si="835"/>
        <v>0</v>
      </c>
      <c r="I439" s="49">
        <f t="shared" si="836"/>
        <v>0</v>
      </c>
      <c r="J439" s="49"/>
      <c r="K439" s="49"/>
      <c r="L439" s="49">
        <f t="shared" si="837"/>
        <v>0</v>
      </c>
      <c r="M439" s="49">
        <f t="shared" si="838"/>
        <v>0</v>
      </c>
      <c r="N439" s="49">
        <f t="shared" si="839"/>
        <v>0</v>
      </c>
    </row>
    <row r="440" spans="1:14" x14ac:dyDescent="0.2">
      <c r="A440" s="78" t="s">
        <v>34</v>
      </c>
      <c r="B440" s="17">
        <v>5</v>
      </c>
      <c r="C440" s="17"/>
      <c r="D440" s="28">
        <f t="shared" si="821"/>
        <v>5</v>
      </c>
      <c r="E440" s="49"/>
      <c r="F440" s="49"/>
      <c r="G440" s="49">
        <f t="shared" si="834"/>
        <v>5</v>
      </c>
      <c r="H440" s="49">
        <f t="shared" si="835"/>
        <v>0</v>
      </c>
      <c r="I440" s="49">
        <f t="shared" si="836"/>
        <v>5</v>
      </c>
      <c r="J440" s="49"/>
      <c r="K440" s="49"/>
      <c r="L440" s="49">
        <f t="shared" si="837"/>
        <v>5</v>
      </c>
      <c r="M440" s="49">
        <f t="shared" si="838"/>
        <v>0</v>
      </c>
      <c r="N440" s="49">
        <f t="shared" si="839"/>
        <v>5</v>
      </c>
    </row>
    <row r="441" spans="1:14" x14ac:dyDescent="0.2">
      <c r="A441" s="13" t="s">
        <v>20</v>
      </c>
      <c r="B441" s="15">
        <f>SUM(B443:B447)</f>
        <v>0</v>
      </c>
      <c r="C441" s="15">
        <f>SUM(C443:C447)</f>
        <v>0</v>
      </c>
      <c r="D441" s="27">
        <f t="shared" si="821"/>
        <v>0</v>
      </c>
      <c r="E441" s="15">
        <f t="shared" ref="E441:I441" si="840">SUM(E443:E447)</f>
        <v>0</v>
      </c>
      <c r="F441" s="15">
        <f t="shared" si="840"/>
        <v>0</v>
      </c>
      <c r="G441" s="15">
        <f t="shared" si="840"/>
        <v>0</v>
      </c>
      <c r="H441" s="15">
        <f t="shared" si="840"/>
        <v>0</v>
      </c>
      <c r="I441" s="15">
        <f t="shared" si="840"/>
        <v>0</v>
      </c>
      <c r="J441" s="15">
        <f t="shared" ref="J441:N441" si="841">SUM(J443:J447)</f>
        <v>0</v>
      </c>
      <c r="K441" s="15">
        <f t="shared" si="841"/>
        <v>0</v>
      </c>
      <c r="L441" s="15">
        <f t="shared" si="841"/>
        <v>0</v>
      </c>
      <c r="M441" s="15">
        <f t="shared" si="841"/>
        <v>0</v>
      </c>
      <c r="N441" s="15">
        <f t="shared" si="841"/>
        <v>0</v>
      </c>
    </row>
    <row r="442" spans="1:14" x14ac:dyDescent="0.2">
      <c r="A442" s="18" t="s">
        <v>25</v>
      </c>
      <c r="B442" s="17"/>
      <c r="C442" s="17"/>
      <c r="D442" s="28">
        <f t="shared" si="821"/>
        <v>0</v>
      </c>
      <c r="E442" s="49"/>
      <c r="F442" s="49"/>
      <c r="G442" s="49"/>
      <c r="H442" s="49"/>
      <c r="I442" s="49"/>
      <c r="J442" s="49"/>
      <c r="K442" s="49"/>
      <c r="L442" s="49"/>
      <c r="M442" s="49"/>
      <c r="N442" s="49"/>
    </row>
    <row r="443" spans="1:14" x14ac:dyDescent="0.2">
      <c r="A443" s="18" t="s">
        <v>35</v>
      </c>
      <c r="B443" s="17"/>
      <c r="C443" s="17"/>
      <c r="D443" s="28">
        <f t="shared" si="821"/>
        <v>0</v>
      </c>
      <c r="E443" s="49"/>
      <c r="F443" s="49"/>
      <c r="G443" s="49">
        <f t="shared" ref="G443:G449" si="842">+B443+E443</f>
        <v>0</v>
      </c>
      <c r="H443" s="49">
        <f t="shared" ref="H443:H449" si="843">+C443+F443</f>
        <v>0</v>
      </c>
      <c r="I443" s="49">
        <f t="shared" ref="I443:I449" si="844">+G443+H443</f>
        <v>0</v>
      </c>
      <c r="J443" s="49"/>
      <c r="K443" s="49"/>
      <c r="L443" s="49">
        <f t="shared" ref="L443:L449" si="845">+G443+J443</f>
        <v>0</v>
      </c>
      <c r="M443" s="49">
        <f t="shared" ref="M443:M449" si="846">+H443+K443</f>
        <v>0</v>
      </c>
      <c r="N443" s="49">
        <f t="shared" ref="N443:N449" si="847">+L443+M443</f>
        <v>0</v>
      </c>
    </row>
    <row r="444" spans="1:14" x14ac:dyDescent="0.2">
      <c r="A444" s="18" t="s">
        <v>36</v>
      </c>
      <c r="B444" s="17"/>
      <c r="C444" s="17"/>
      <c r="D444" s="28">
        <f t="shared" si="821"/>
        <v>0</v>
      </c>
      <c r="E444" s="49"/>
      <c r="F444" s="49"/>
      <c r="G444" s="49">
        <f t="shared" si="842"/>
        <v>0</v>
      </c>
      <c r="H444" s="49">
        <f t="shared" si="843"/>
        <v>0</v>
      </c>
      <c r="I444" s="49">
        <f t="shared" si="844"/>
        <v>0</v>
      </c>
      <c r="J444" s="49"/>
      <c r="K444" s="49"/>
      <c r="L444" s="49">
        <f t="shared" si="845"/>
        <v>0</v>
      </c>
      <c r="M444" s="49">
        <f t="shared" si="846"/>
        <v>0</v>
      </c>
      <c r="N444" s="49">
        <f t="shared" si="847"/>
        <v>0</v>
      </c>
    </row>
    <row r="445" spans="1:14" s="30" customFormat="1" x14ac:dyDescent="0.2">
      <c r="A445" s="18" t="s">
        <v>37</v>
      </c>
      <c r="B445" s="17"/>
      <c r="C445" s="17"/>
      <c r="D445" s="28">
        <f t="shared" si="821"/>
        <v>0</v>
      </c>
      <c r="E445" s="49"/>
      <c r="F445" s="49"/>
      <c r="G445" s="49">
        <f t="shared" si="842"/>
        <v>0</v>
      </c>
      <c r="H445" s="49">
        <f t="shared" si="843"/>
        <v>0</v>
      </c>
      <c r="I445" s="49">
        <f t="shared" si="844"/>
        <v>0</v>
      </c>
      <c r="J445" s="49"/>
      <c r="K445" s="49"/>
      <c r="L445" s="49">
        <f t="shared" si="845"/>
        <v>0</v>
      </c>
      <c r="M445" s="49">
        <f t="shared" si="846"/>
        <v>0</v>
      </c>
      <c r="N445" s="49">
        <f t="shared" si="847"/>
        <v>0</v>
      </c>
    </row>
    <row r="446" spans="1:14" s="30" customFormat="1" x14ac:dyDescent="0.2">
      <c r="A446" s="18" t="s">
        <v>38</v>
      </c>
      <c r="B446" s="17"/>
      <c r="C446" s="17"/>
      <c r="D446" s="28">
        <f t="shared" si="821"/>
        <v>0</v>
      </c>
      <c r="E446" s="49"/>
      <c r="F446" s="49"/>
      <c r="G446" s="49">
        <f t="shared" si="842"/>
        <v>0</v>
      </c>
      <c r="H446" s="49">
        <f t="shared" si="843"/>
        <v>0</v>
      </c>
      <c r="I446" s="49">
        <f t="shared" si="844"/>
        <v>0</v>
      </c>
      <c r="J446" s="49"/>
      <c r="K446" s="49"/>
      <c r="L446" s="49">
        <f t="shared" si="845"/>
        <v>0</v>
      </c>
      <c r="M446" s="49">
        <f t="shared" si="846"/>
        <v>0</v>
      </c>
      <c r="N446" s="49">
        <f t="shared" si="847"/>
        <v>0</v>
      </c>
    </row>
    <row r="447" spans="1:14" s="30" customFormat="1" x14ac:dyDescent="0.2">
      <c r="A447" s="18" t="s">
        <v>39</v>
      </c>
      <c r="B447" s="17"/>
      <c r="C447" s="17"/>
      <c r="D447" s="28">
        <f t="shared" si="821"/>
        <v>0</v>
      </c>
      <c r="E447" s="49"/>
      <c r="F447" s="49"/>
      <c r="G447" s="49">
        <f t="shared" si="842"/>
        <v>0</v>
      </c>
      <c r="H447" s="49">
        <f t="shared" si="843"/>
        <v>0</v>
      </c>
      <c r="I447" s="49">
        <f t="shared" si="844"/>
        <v>0</v>
      </c>
      <c r="J447" s="49"/>
      <c r="K447" s="49"/>
      <c r="L447" s="49">
        <f t="shared" si="845"/>
        <v>0</v>
      </c>
      <c r="M447" s="49">
        <f t="shared" si="846"/>
        <v>0</v>
      </c>
      <c r="N447" s="49">
        <f t="shared" si="847"/>
        <v>0</v>
      </c>
    </row>
    <row r="448" spans="1:14" s="30" customFormat="1" x14ac:dyDescent="0.2">
      <c r="A448" s="77" t="s">
        <v>40</v>
      </c>
      <c r="B448" s="19"/>
      <c r="C448" s="19"/>
      <c r="D448" s="25">
        <f t="shared" si="821"/>
        <v>0</v>
      </c>
      <c r="E448" s="49"/>
      <c r="F448" s="49"/>
      <c r="G448" s="49">
        <f t="shared" si="842"/>
        <v>0</v>
      </c>
      <c r="H448" s="49">
        <f t="shared" si="843"/>
        <v>0</v>
      </c>
      <c r="I448" s="49">
        <f t="shared" si="844"/>
        <v>0</v>
      </c>
      <c r="J448" s="49"/>
      <c r="K448" s="49"/>
      <c r="L448" s="49">
        <f t="shared" si="845"/>
        <v>0</v>
      </c>
      <c r="M448" s="49">
        <f t="shared" si="846"/>
        <v>0</v>
      </c>
      <c r="N448" s="49">
        <f t="shared" si="847"/>
        <v>0</v>
      </c>
    </row>
    <row r="449" spans="1:229" s="30" customFormat="1" x14ac:dyDescent="0.2">
      <c r="A449" s="77" t="s">
        <v>41</v>
      </c>
      <c r="B449" s="31"/>
      <c r="C449" s="31"/>
      <c r="D449" s="25">
        <f t="shared" si="821"/>
        <v>0</v>
      </c>
      <c r="E449" s="49"/>
      <c r="F449" s="49"/>
      <c r="G449" s="49">
        <f t="shared" si="842"/>
        <v>0</v>
      </c>
      <c r="H449" s="49">
        <f t="shared" si="843"/>
        <v>0</v>
      </c>
      <c r="I449" s="49">
        <f t="shared" si="844"/>
        <v>0</v>
      </c>
      <c r="J449" s="49"/>
      <c r="K449" s="49"/>
      <c r="L449" s="49">
        <f t="shared" si="845"/>
        <v>0</v>
      </c>
      <c r="M449" s="49">
        <f t="shared" si="846"/>
        <v>0</v>
      </c>
      <c r="N449" s="49">
        <f t="shared" si="847"/>
        <v>0</v>
      </c>
    </row>
    <row r="450" spans="1:229" x14ac:dyDescent="0.2">
      <c r="A450" s="13" t="s">
        <v>42</v>
      </c>
      <c r="B450" s="15">
        <f>SUM(B426,B427,B428,B429,B441,B448,B449)</f>
        <v>5</v>
      </c>
      <c r="C450" s="15">
        <f>SUM(C426,C427,C428,C429,C441,C448,C449)</f>
        <v>0</v>
      </c>
      <c r="D450" s="27">
        <f t="shared" si="821"/>
        <v>5</v>
      </c>
      <c r="E450" s="15">
        <f t="shared" ref="E450" si="848">SUM(E426,E427,E428,E429,E441,E448,E449)</f>
        <v>0</v>
      </c>
      <c r="F450" s="15">
        <f t="shared" ref="F450" si="849">SUM(F426,F427,F428,F429,F441,F448,F449)</f>
        <v>0</v>
      </c>
      <c r="G450" s="15">
        <f t="shared" ref="G450" si="850">SUM(G426,G427,G428,G429,G441,G448,G449)</f>
        <v>5</v>
      </c>
      <c r="H450" s="15">
        <f t="shared" ref="H450" si="851">SUM(H426,H427,H428,H429,H441,H448,H449)</f>
        <v>0</v>
      </c>
      <c r="I450" s="15">
        <f t="shared" ref="I450:M450" si="852">SUM(I426,I427,I428,I429,I441,I448,I449)</f>
        <v>5</v>
      </c>
      <c r="J450" s="15">
        <f t="shared" si="852"/>
        <v>0</v>
      </c>
      <c r="K450" s="15">
        <f t="shared" si="852"/>
        <v>0</v>
      </c>
      <c r="L450" s="15">
        <f t="shared" si="852"/>
        <v>5</v>
      </c>
      <c r="M450" s="15">
        <f t="shared" si="852"/>
        <v>0</v>
      </c>
      <c r="N450" s="15">
        <f t="shared" ref="N450" si="853">SUM(N426,N427,N428,N429,N441,N448,N449)</f>
        <v>5</v>
      </c>
    </row>
    <row r="451" spans="1:229" x14ac:dyDescent="0.2">
      <c r="A451" s="79" t="s">
        <v>69</v>
      </c>
      <c r="B451" s="69"/>
      <c r="C451" s="15"/>
      <c r="D451" s="27"/>
      <c r="E451" s="70">
        <v>1521</v>
      </c>
      <c r="F451" s="71"/>
      <c r="G451" s="24">
        <f>+B451+E451</f>
        <v>1521</v>
      </c>
      <c r="H451" s="23">
        <f>+C451+F451</f>
        <v>0</v>
      </c>
      <c r="I451" s="25">
        <f>SUM(G451:H451)</f>
        <v>1521</v>
      </c>
      <c r="J451" s="70"/>
      <c r="K451" s="71"/>
      <c r="L451" s="24">
        <f>+G451+J451</f>
        <v>1521</v>
      </c>
      <c r="M451" s="23">
        <f>+H451+K451</f>
        <v>0</v>
      </c>
      <c r="N451" s="25">
        <f>SUM(L451:M451)</f>
        <v>1521</v>
      </c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  <c r="AY451" s="6"/>
      <c r="AZ451" s="6"/>
      <c r="BA451" s="6"/>
      <c r="BB451" s="6"/>
      <c r="BC451" s="6"/>
      <c r="BD451" s="6"/>
      <c r="BE451" s="6"/>
      <c r="BF451" s="6"/>
      <c r="BG451" s="6"/>
      <c r="BH451" s="6"/>
      <c r="BI451" s="6"/>
      <c r="BJ451" s="6"/>
      <c r="BK451" s="6"/>
      <c r="BL451" s="6"/>
      <c r="BM451" s="6"/>
      <c r="BN451" s="6"/>
      <c r="BO451" s="6"/>
      <c r="BP451" s="6"/>
      <c r="BQ451" s="6"/>
      <c r="BR451" s="6"/>
      <c r="BS451" s="6"/>
      <c r="BT451" s="6"/>
      <c r="BU451" s="6"/>
      <c r="BV451" s="6"/>
      <c r="BW451" s="6"/>
      <c r="BX451" s="6"/>
      <c r="BY451" s="6"/>
      <c r="BZ451" s="6"/>
      <c r="CA451" s="6"/>
      <c r="CB451" s="6"/>
      <c r="CC451" s="6"/>
      <c r="CD451" s="6"/>
      <c r="CE451" s="6"/>
      <c r="CF451" s="6"/>
      <c r="CG451" s="6"/>
      <c r="CH451" s="6"/>
      <c r="CI451" s="6"/>
      <c r="CJ451" s="6"/>
      <c r="CK451" s="6"/>
      <c r="CL451" s="6"/>
      <c r="CM451" s="6"/>
      <c r="CN451" s="6"/>
      <c r="CO451" s="6"/>
      <c r="CP451" s="6"/>
      <c r="CQ451" s="6"/>
      <c r="CR451" s="6"/>
      <c r="CS451" s="6"/>
      <c r="CT451" s="6"/>
      <c r="CU451" s="6"/>
      <c r="CV451" s="6"/>
      <c r="CW451" s="6"/>
      <c r="CX451" s="6"/>
      <c r="CY451" s="6"/>
      <c r="CZ451" s="6"/>
      <c r="DA451" s="6"/>
      <c r="DB451" s="6"/>
      <c r="DC451" s="6"/>
      <c r="DD451" s="6"/>
      <c r="DE451" s="6"/>
      <c r="DF451" s="6"/>
      <c r="DG451" s="6"/>
      <c r="DH451" s="6"/>
      <c r="DI451" s="6"/>
      <c r="DJ451" s="6"/>
      <c r="DK451" s="6"/>
      <c r="DL451" s="6"/>
      <c r="DM451" s="6"/>
      <c r="DN451" s="6"/>
      <c r="DO451" s="6"/>
      <c r="DP451" s="6"/>
      <c r="DQ451" s="6"/>
      <c r="DR451" s="6"/>
      <c r="DS451" s="6"/>
      <c r="DT451" s="6"/>
      <c r="DU451" s="6"/>
      <c r="DV451" s="6"/>
      <c r="DW451" s="6"/>
      <c r="DX451" s="6"/>
      <c r="DY451" s="6"/>
      <c r="DZ451" s="6"/>
      <c r="EA451" s="6"/>
      <c r="EB451" s="6"/>
      <c r="EC451" s="6"/>
      <c r="ED451" s="6"/>
      <c r="EE451" s="6"/>
      <c r="EF451" s="6"/>
      <c r="EG451" s="6"/>
      <c r="EH451" s="6"/>
      <c r="EI451" s="6"/>
      <c r="EJ451" s="6"/>
      <c r="EK451" s="6"/>
      <c r="EL451" s="6"/>
      <c r="EM451" s="6"/>
      <c r="EN451" s="6"/>
      <c r="EO451" s="6"/>
      <c r="EP451" s="6"/>
      <c r="EQ451" s="6"/>
      <c r="ER451" s="6"/>
      <c r="ES451" s="6"/>
      <c r="ET451" s="6"/>
      <c r="EU451" s="6"/>
      <c r="EV451" s="6"/>
      <c r="EW451" s="6"/>
      <c r="EX451" s="6"/>
      <c r="EY451" s="6"/>
      <c r="EZ451" s="6"/>
      <c r="FA451" s="6"/>
      <c r="FB451" s="6"/>
      <c r="FC451" s="6"/>
      <c r="FD451" s="6"/>
      <c r="FE451" s="6"/>
      <c r="FF451" s="6"/>
      <c r="FG451" s="6"/>
      <c r="FH451" s="6"/>
      <c r="FI451" s="6"/>
      <c r="FJ451" s="6"/>
      <c r="FK451" s="6"/>
      <c r="FL451" s="6"/>
      <c r="FM451" s="6"/>
      <c r="FN451" s="6"/>
      <c r="FO451" s="6"/>
      <c r="FP451" s="6"/>
      <c r="FQ451" s="6"/>
      <c r="FR451" s="6"/>
      <c r="FS451" s="6"/>
      <c r="FT451" s="6"/>
      <c r="FU451" s="6"/>
      <c r="FV451" s="6"/>
      <c r="FW451" s="6"/>
      <c r="FX451" s="6"/>
      <c r="FY451" s="6"/>
      <c r="FZ451" s="6"/>
      <c r="GA451" s="6"/>
      <c r="GB451" s="6"/>
      <c r="GC451" s="6"/>
      <c r="GD451" s="6"/>
      <c r="GE451" s="6"/>
      <c r="GF451" s="6"/>
      <c r="GG451" s="6"/>
      <c r="GH451" s="6"/>
      <c r="GI451" s="6"/>
      <c r="GJ451" s="6"/>
      <c r="GK451" s="6"/>
      <c r="GL451" s="6"/>
      <c r="GM451" s="6"/>
      <c r="GN451" s="6"/>
      <c r="GO451" s="6"/>
      <c r="GP451" s="6"/>
      <c r="GQ451" s="6"/>
      <c r="GR451" s="6"/>
      <c r="GS451" s="6"/>
      <c r="GT451" s="6"/>
      <c r="GU451" s="6"/>
      <c r="GV451" s="6"/>
      <c r="GW451" s="6"/>
      <c r="GX451" s="6"/>
      <c r="GY451" s="6"/>
      <c r="GZ451" s="6"/>
      <c r="HA451" s="6"/>
      <c r="HB451" s="6"/>
      <c r="HC451" s="6"/>
      <c r="HD451" s="6"/>
      <c r="HE451" s="6"/>
      <c r="HF451" s="6"/>
      <c r="HG451" s="6"/>
      <c r="HH451" s="6"/>
      <c r="HI451" s="6"/>
      <c r="HJ451" s="6"/>
      <c r="HK451" s="6"/>
      <c r="HL451" s="6"/>
      <c r="HM451" s="6"/>
      <c r="HN451" s="6"/>
      <c r="HO451" s="6"/>
      <c r="HP451" s="6"/>
      <c r="HQ451" s="6"/>
      <c r="HR451" s="6"/>
      <c r="HS451" s="6"/>
      <c r="HT451" s="6"/>
      <c r="HU451" s="6"/>
    </row>
    <row r="452" spans="1:229" s="30" customFormat="1" x14ac:dyDescent="0.2">
      <c r="A452" s="19" t="s">
        <v>60</v>
      </c>
      <c r="B452" s="50">
        <v>388685</v>
      </c>
      <c r="C452" s="38"/>
      <c r="D452" s="25">
        <f t="shared" si="821"/>
        <v>388685</v>
      </c>
      <c r="E452" s="49">
        <v>34638</v>
      </c>
      <c r="F452" s="49"/>
      <c r="G452" s="49">
        <f t="shared" ref="G452" si="854">+B452+E452</f>
        <v>423323</v>
      </c>
      <c r="H452" s="49">
        <f t="shared" ref="H452" si="855">+C452+F452</f>
        <v>0</v>
      </c>
      <c r="I452" s="49">
        <f t="shared" ref="I452" si="856">+G452+H452</f>
        <v>423323</v>
      </c>
      <c r="J452" s="49">
        <v>5120</v>
      </c>
      <c r="K452" s="49"/>
      <c r="L452" s="49">
        <f t="shared" ref="L452" si="857">+G452+J452</f>
        <v>428443</v>
      </c>
      <c r="M452" s="49">
        <f t="shared" ref="M452" si="858">+H452+K452</f>
        <v>0</v>
      </c>
      <c r="N452" s="49">
        <f t="shared" ref="N452" si="859">+L452+M452</f>
        <v>428443</v>
      </c>
    </row>
    <row r="453" spans="1:229" x14ac:dyDescent="0.2">
      <c r="A453" s="13" t="s">
        <v>43</v>
      </c>
      <c r="B453" s="15">
        <f>SUM(B450:B452)</f>
        <v>388690</v>
      </c>
      <c r="C453" s="15">
        <f>SUM(C450:C452)</f>
        <v>0</v>
      </c>
      <c r="D453" s="27">
        <f t="shared" si="821"/>
        <v>388690</v>
      </c>
      <c r="E453" s="15">
        <f t="shared" ref="E453" si="860">SUM(E450:E452)</f>
        <v>36159</v>
      </c>
      <c r="F453" s="15">
        <f t="shared" ref="F453" si="861">SUM(F450:F452)</f>
        <v>0</v>
      </c>
      <c r="G453" s="15">
        <f t="shared" ref="G453" si="862">SUM(G450:G452)</f>
        <v>424849</v>
      </c>
      <c r="H453" s="15">
        <f t="shared" ref="H453" si="863">SUM(H450:H452)</f>
        <v>0</v>
      </c>
      <c r="I453" s="15">
        <f t="shared" ref="I453:M453" si="864">SUM(I450:I452)</f>
        <v>424849</v>
      </c>
      <c r="J453" s="15">
        <f t="shared" si="864"/>
        <v>5120</v>
      </c>
      <c r="K453" s="15">
        <f t="shared" si="864"/>
        <v>0</v>
      </c>
      <c r="L453" s="15">
        <f t="shared" si="864"/>
        <v>429969</v>
      </c>
      <c r="M453" s="15">
        <f t="shared" si="864"/>
        <v>0</v>
      </c>
      <c r="N453" s="15">
        <f t="shared" ref="N453" si="865">SUM(N450:N452)</f>
        <v>429969</v>
      </c>
    </row>
    <row r="454" spans="1:229" x14ac:dyDescent="0.2">
      <c r="A454" s="77"/>
      <c r="B454" s="34"/>
      <c r="C454" s="35"/>
      <c r="D454" s="25"/>
      <c r="E454" s="49"/>
      <c r="F454" s="49"/>
      <c r="G454" s="49"/>
      <c r="H454" s="49"/>
      <c r="I454" s="49"/>
      <c r="J454" s="49"/>
      <c r="K454" s="49"/>
      <c r="L454" s="49"/>
      <c r="M454" s="49"/>
      <c r="N454" s="49"/>
    </row>
    <row r="455" spans="1:229" x14ac:dyDescent="0.2">
      <c r="A455" s="80" t="s">
        <v>2</v>
      </c>
      <c r="B455" s="36"/>
      <c r="C455" s="35"/>
      <c r="D455" s="25"/>
      <c r="E455" s="49"/>
      <c r="F455" s="49"/>
      <c r="G455" s="49"/>
      <c r="H455" s="49"/>
      <c r="I455" s="49"/>
      <c r="J455" s="49"/>
      <c r="K455" s="49"/>
      <c r="L455" s="49"/>
      <c r="M455" s="49"/>
      <c r="N455" s="49"/>
    </row>
    <row r="456" spans="1:229" x14ac:dyDescent="0.2">
      <c r="A456" s="77" t="s">
        <v>3</v>
      </c>
      <c r="B456" s="36">
        <v>317768</v>
      </c>
      <c r="C456" s="35"/>
      <c r="D456" s="25">
        <f t="shared" ref="D456:D470" si="866">SUM(B456:C456)</f>
        <v>317768</v>
      </c>
      <c r="E456" s="49">
        <v>25470</v>
      </c>
      <c r="F456" s="49"/>
      <c r="G456" s="49">
        <f t="shared" ref="G456:G457" si="867">+B456+E456</f>
        <v>343238</v>
      </c>
      <c r="H456" s="49">
        <f t="shared" ref="H456:H457" si="868">+C456+F456</f>
        <v>0</v>
      </c>
      <c r="I456" s="49">
        <f t="shared" ref="I456:I457" si="869">+G456+H456</f>
        <v>343238</v>
      </c>
      <c r="J456" s="49">
        <v>0</v>
      </c>
      <c r="K456" s="49"/>
      <c r="L456" s="49">
        <f t="shared" ref="L456:L457" si="870">+G456+J456</f>
        <v>343238</v>
      </c>
      <c r="M456" s="49">
        <f t="shared" ref="M456:M457" si="871">+H456+K456</f>
        <v>0</v>
      </c>
      <c r="N456" s="49">
        <f t="shared" ref="N456:N457" si="872">+L456+M456</f>
        <v>343238</v>
      </c>
    </row>
    <row r="457" spans="1:229" s="30" customFormat="1" x14ac:dyDescent="0.2">
      <c r="A457" s="77" t="s">
        <v>17</v>
      </c>
      <c r="B457" s="36">
        <v>41187</v>
      </c>
      <c r="C457" s="35"/>
      <c r="D457" s="25">
        <f t="shared" si="866"/>
        <v>41187</v>
      </c>
      <c r="E457" s="49">
        <v>8808</v>
      </c>
      <c r="F457" s="49"/>
      <c r="G457" s="49">
        <f t="shared" si="867"/>
        <v>49995</v>
      </c>
      <c r="H457" s="49">
        <f t="shared" si="868"/>
        <v>0</v>
      </c>
      <c r="I457" s="49">
        <f t="shared" si="869"/>
        <v>49995</v>
      </c>
      <c r="J457" s="49">
        <v>0</v>
      </c>
      <c r="K457" s="49"/>
      <c r="L457" s="49">
        <f t="shared" si="870"/>
        <v>49995</v>
      </c>
      <c r="M457" s="49">
        <f t="shared" si="871"/>
        <v>0</v>
      </c>
      <c r="N457" s="49">
        <f t="shared" si="872"/>
        <v>49995</v>
      </c>
    </row>
    <row r="458" spans="1:229" x14ac:dyDescent="0.2">
      <c r="A458" s="13" t="s">
        <v>4</v>
      </c>
      <c r="B458" s="38">
        <f>SUM(B456:B457)</f>
        <v>358955</v>
      </c>
      <c r="C458" s="38">
        <f>SUM(C456:C457)</f>
        <v>0</v>
      </c>
      <c r="D458" s="39">
        <f t="shared" si="866"/>
        <v>358955</v>
      </c>
      <c r="E458" s="38">
        <f t="shared" ref="E458" si="873">SUM(E456:E457)</f>
        <v>34278</v>
      </c>
      <c r="F458" s="38">
        <f t="shared" ref="F458" si="874">SUM(F456:F457)</f>
        <v>0</v>
      </c>
      <c r="G458" s="38">
        <f t="shared" ref="G458" si="875">SUM(G456:G457)</f>
        <v>393233</v>
      </c>
      <c r="H458" s="38">
        <f t="shared" ref="H458" si="876">SUM(H456:H457)</f>
        <v>0</v>
      </c>
      <c r="I458" s="67">
        <f t="shared" ref="I458:M458" si="877">SUM(I456:I457)</f>
        <v>393233</v>
      </c>
      <c r="J458" s="38">
        <f t="shared" si="877"/>
        <v>0</v>
      </c>
      <c r="K458" s="38">
        <f t="shared" si="877"/>
        <v>0</v>
      </c>
      <c r="L458" s="38">
        <f t="shared" si="877"/>
        <v>393233</v>
      </c>
      <c r="M458" s="38">
        <f t="shared" si="877"/>
        <v>0</v>
      </c>
      <c r="N458" s="67">
        <f t="shared" ref="N458" si="878">SUM(N456:N457)</f>
        <v>393233</v>
      </c>
    </row>
    <row r="459" spans="1:229" x14ac:dyDescent="0.2">
      <c r="A459" s="77" t="s">
        <v>5</v>
      </c>
      <c r="B459" s="36">
        <v>28689</v>
      </c>
      <c r="C459" s="40"/>
      <c r="D459" s="41">
        <f t="shared" si="866"/>
        <v>28689</v>
      </c>
      <c r="E459" s="49">
        <v>1881</v>
      </c>
      <c r="F459" s="49"/>
      <c r="G459" s="49">
        <f t="shared" ref="G459:G461" si="879">+B459+E459</f>
        <v>30570</v>
      </c>
      <c r="H459" s="49">
        <f t="shared" ref="H459:H461" si="880">+C459+F459</f>
        <v>0</v>
      </c>
      <c r="I459" s="49">
        <f t="shared" ref="I459:I461" si="881">+G459+H459</f>
        <v>30570</v>
      </c>
      <c r="J459" s="49">
        <v>5120</v>
      </c>
      <c r="K459" s="49"/>
      <c r="L459" s="49">
        <f t="shared" ref="L459:L461" si="882">+G459+J459</f>
        <v>35690</v>
      </c>
      <c r="M459" s="49">
        <f t="shared" ref="M459:M461" si="883">+H459+K459</f>
        <v>0</v>
      </c>
      <c r="N459" s="49">
        <f t="shared" ref="N459:N461" si="884">+L459+M459</f>
        <v>35690</v>
      </c>
    </row>
    <row r="460" spans="1:229" x14ac:dyDescent="0.2">
      <c r="A460" s="77" t="s">
        <v>44</v>
      </c>
      <c r="B460" s="34"/>
      <c r="C460" s="40"/>
      <c r="D460" s="41">
        <f t="shared" si="866"/>
        <v>0</v>
      </c>
      <c r="E460" s="49"/>
      <c r="F460" s="49"/>
      <c r="G460" s="49">
        <f t="shared" si="879"/>
        <v>0</v>
      </c>
      <c r="H460" s="49">
        <f t="shared" si="880"/>
        <v>0</v>
      </c>
      <c r="I460" s="49">
        <f t="shared" si="881"/>
        <v>0</v>
      </c>
      <c r="J460" s="49"/>
      <c r="K460" s="49"/>
      <c r="L460" s="49">
        <f t="shared" si="882"/>
        <v>0</v>
      </c>
      <c r="M460" s="49">
        <f t="shared" si="883"/>
        <v>0</v>
      </c>
      <c r="N460" s="49">
        <f t="shared" si="884"/>
        <v>0</v>
      </c>
    </row>
    <row r="461" spans="1:229" x14ac:dyDescent="0.2">
      <c r="A461" s="77" t="s">
        <v>45</v>
      </c>
      <c r="B461" s="34"/>
      <c r="C461" s="35"/>
      <c r="D461" s="41">
        <f t="shared" si="866"/>
        <v>0</v>
      </c>
      <c r="E461" s="49"/>
      <c r="F461" s="49"/>
      <c r="G461" s="49">
        <f t="shared" si="879"/>
        <v>0</v>
      </c>
      <c r="H461" s="49">
        <f t="shared" si="880"/>
        <v>0</v>
      </c>
      <c r="I461" s="49">
        <f t="shared" si="881"/>
        <v>0</v>
      </c>
      <c r="J461" s="49"/>
      <c r="K461" s="49"/>
      <c r="L461" s="49">
        <f t="shared" si="882"/>
        <v>0</v>
      </c>
      <c r="M461" s="49">
        <f t="shared" si="883"/>
        <v>0</v>
      </c>
      <c r="N461" s="49">
        <f t="shared" si="884"/>
        <v>0</v>
      </c>
    </row>
    <row r="462" spans="1:229" x14ac:dyDescent="0.2">
      <c r="A462" s="13" t="s">
        <v>46</v>
      </c>
      <c r="B462" s="38">
        <f>SUM(B458:B461)</f>
        <v>387644</v>
      </c>
      <c r="C462" s="38">
        <f>SUM(C458:C461)</f>
        <v>0</v>
      </c>
      <c r="D462" s="39">
        <f t="shared" si="866"/>
        <v>387644</v>
      </c>
      <c r="E462" s="38">
        <f t="shared" ref="E462" si="885">SUM(E458:E461)</f>
        <v>36159</v>
      </c>
      <c r="F462" s="38">
        <f t="shared" ref="F462" si="886">SUM(F458:F461)</f>
        <v>0</v>
      </c>
      <c r="G462" s="38">
        <f t="shared" ref="G462" si="887">SUM(G458:G461)</f>
        <v>423803</v>
      </c>
      <c r="H462" s="38">
        <f t="shared" ref="H462" si="888">SUM(H458:H461)</f>
        <v>0</v>
      </c>
      <c r="I462" s="67">
        <f t="shared" ref="I462:M462" si="889">SUM(I458:I461)</f>
        <v>423803</v>
      </c>
      <c r="J462" s="38">
        <f t="shared" si="889"/>
        <v>5120</v>
      </c>
      <c r="K462" s="38">
        <f t="shared" si="889"/>
        <v>0</v>
      </c>
      <c r="L462" s="38">
        <f t="shared" si="889"/>
        <v>428923</v>
      </c>
      <c r="M462" s="38">
        <f t="shared" si="889"/>
        <v>0</v>
      </c>
      <c r="N462" s="67">
        <f t="shared" ref="N462" si="890">SUM(N458:N461)</f>
        <v>428923</v>
      </c>
    </row>
    <row r="463" spans="1:229" s="30" customFormat="1" x14ac:dyDescent="0.2">
      <c r="A463" s="77" t="s">
        <v>6</v>
      </c>
      <c r="B463" s="42">
        <v>1046</v>
      </c>
      <c r="C463" s="38"/>
      <c r="D463" s="41">
        <f t="shared" si="866"/>
        <v>1046</v>
      </c>
      <c r="E463" s="49"/>
      <c r="F463" s="49"/>
      <c r="G463" s="49">
        <f t="shared" ref="G463:G465" si="891">+B463+E463</f>
        <v>1046</v>
      </c>
      <c r="H463" s="49">
        <f t="shared" ref="H463:H465" si="892">+C463+F463</f>
        <v>0</v>
      </c>
      <c r="I463" s="49">
        <f t="shared" ref="I463:I465" si="893">+G463+H463</f>
        <v>1046</v>
      </c>
      <c r="J463" s="49"/>
      <c r="K463" s="49"/>
      <c r="L463" s="49">
        <f t="shared" ref="L463:L465" si="894">+G463+J463</f>
        <v>1046</v>
      </c>
      <c r="M463" s="49">
        <f t="shared" ref="M463:M465" si="895">+H463+K463</f>
        <v>0</v>
      </c>
      <c r="N463" s="49">
        <f t="shared" ref="N463:N465" si="896">+L463+M463</f>
        <v>1046</v>
      </c>
    </row>
    <row r="464" spans="1:229" x14ac:dyDescent="0.2">
      <c r="A464" s="77" t="s">
        <v>7</v>
      </c>
      <c r="B464" s="34"/>
      <c r="C464" s="34"/>
      <c r="D464" s="41">
        <f t="shared" si="866"/>
        <v>0</v>
      </c>
      <c r="E464" s="49"/>
      <c r="F464" s="49"/>
      <c r="G464" s="49">
        <f t="shared" si="891"/>
        <v>0</v>
      </c>
      <c r="H464" s="49">
        <f t="shared" si="892"/>
        <v>0</v>
      </c>
      <c r="I464" s="49">
        <f t="shared" si="893"/>
        <v>0</v>
      </c>
      <c r="J464" s="49"/>
      <c r="K464" s="49"/>
      <c r="L464" s="49">
        <f t="shared" si="894"/>
        <v>0</v>
      </c>
      <c r="M464" s="49">
        <f t="shared" si="895"/>
        <v>0</v>
      </c>
      <c r="N464" s="49">
        <f t="shared" si="896"/>
        <v>0</v>
      </c>
    </row>
    <row r="465" spans="1:14" x14ac:dyDescent="0.2">
      <c r="A465" s="77" t="s">
        <v>47</v>
      </c>
      <c r="B465" s="34"/>
      <c r="C465" s="34"/>
      <c r="D465" s="41">
        <f t="shared" si="866"/>
        <v>0</v>
      </c>
      <c r="E465" s="49"/>
      <c r="F465" s="49"/>
      <c r="G465" s="49">
        <f t="shared" si="891"/>
        <v>0</v>
      </c>
      <c r="H465" s="49">
        <f t="shared" si="892"/>
        <v>0</v>
      </c>
      <c r="I465" s="49">
        <f t="shared" si="893"/>
        <v>0</v>
      </c>
      <c r="J465" s="49"/>
      <c r="K465" s="49"/>
      <c r="L465" s="49">
        <f t="shared" si="894"/>
        <v>0</v>
      </c>
      <c r="M465" s="49">
        <f t="shared" si="895"/>
        <v>0</v>
      </c>
      <c r="N465" s="49">
        <f t="shared" si="896"/>
        <v>0</v>
      </c>
    </row>
    <row r="466" spans="1:14" x14ac:dyDescent="0.2">
      <c r="A466" s="13" t="s">
        <v>48</v>
      </c>
      <c r="B466" s="43">
        <f>SUM(B463:B465)</f>
        <v>1046</v>
      </c>
      <c r="C466" s="43">
        <f>SUM(C463:C465)</f>
        <v>0</v>
      </c>
      <c r="D466" s="27">
        <f t="shared" si="866"/>
        <v>1046</v>
      </c>
      <c r="E466" s="43">
        <f t="shared" ref="E466" si="897">SUM(E463:E465)</f>
        <v>0</v>
      </c>
      <c r="F466" s="43">
        <f t="shared" ref="F466" si="898">SUM(F463:F465)</f>
        <v>0</v>
      </c>
      <c r="G466" s="43">
        <f t="shared" ref="G466" si="899">SUM(G463:G465)</f>
        <v>1046</v>
      </c>
      <c r="H466" s="43">
        <f t="shared" ref="H466" si="900">SUM(H463:H465)</f>
        <v>0</v>
      </c>
      <c r="I466" s="66">
        <f t="shared" ref="I466:M466" si="901">SUM(I463:I465)</f>
        <v>1046</v>
      </c>
      <c r="J466" s="43">
        <f t="shared" si="901"/>
        <v>0</v>
      </c>
      <c r="K466" s="43">
        <f t="shared" si="901"/>
        <v>0</v>
      </c>
      <c r="L466" s="43">
        <f t="shared" si="901"/>
        <v>1046</v>
      </c>
      <c r="M466" s="43">
        <f t="shared" si="901"/>
        <v>0</v>
      </c>
      <c r="N466" s="66">
        <f t="shared" ref="N466" si="902">SUM(N463:N465)</f>
        <v>1046</v>
      </c>
    </row>
    <row r="467" spans="1:14" x14ac:dyDescent="0.2">
      <c r="A467" s="13" t="s">
        <v>49</v>
      </c>
      <c r="B467" s="44">
        <f>SUM(B462,B466)</f>
        <v>388690</v>
      </c>
      <c r="C467" s="44">
        <f>SUM(C462,C466)</f>
        <v>0</v>
      </c>
      <c r="D467" s="27">
        <f t="shared" si="866"/>
        <v>388690</v>
      </c>
      <c r="E467" s="44">
        <f t="shared" ref="E467" si="903">SUM(E462,E466)</f>
        <v>36159</v>
      </c>
      <c r="F467" s="44">
        <f t="shared" ref="F467" si="904">SUM(F462,F466)</f>
        <v>0</v>
      </c>
      <c r="G467" s="44">
        <f t="shared" ref="G467" si="905">SUM(G462,G466)</f>
        <v>424849</v>
      </c>
      <c r="H467" s="44">
        <f t="shared" ref="H467" si="906">SUM(H462,H466)</f>
        <v>0</v>
      </c>
      <c r="I467" s="68">
        <f t="shared" ref="I467:M467" si="907">SUM(I462,I466)</f>
        <v>424849</v>
      </c>
      <c r="J467" s="44">
        <f t="shared" si="907"/>
        <v>5120</v>
      </c>
      <c r="K467" s="44">
        <f t="shared" si="907"/>
        <v>0</v>
      </c>
      <c r="L467" s="44">
        <f t="shared" si="907"/>
        <v>429969</v>
      </c>
      <c r="M467" s="44">
        <f t="shared" si="907"/>
        <v>0</v>
      </c>
      <c r="N467" s="68">
        <f t="shared" ref="N467" si="908">SUM(N462,N466)</f>
        <v>429969</v>
      </c>
    </row>
    <row r="468" spans="1:14" x14ac:dyDescent="0.2">
      <c r="A468" s="19" t="s">
        <v>50</v>
      </c>
      <c r="B468" s="34"/>
      <c r="C468" s="35"/>
      <c r="D468" s="41">
        <f t="shared" si="866"/>
        <v>0</v>
      </c>
      <c r="E468" s="49"/>
      <c r="F468" s="49"/>
      <c r="G468" s="49">
        <f t="shared" ref="G468" si="909">+B468+E468</f>
        <v>0</v>
      </c>
      <c r="H468" s="49">
        <f t="shared" ref="H468" si="910">+C468+F468</f>
        <v>0</v>
      </c>
      <c r="I468" s="49">
        <f t="shared" ref="I468" si="911">+G468+H468</f>
        <v>0</v>
      </c>
      <c r="J468" s="49"/>
      <c r="K468" s="49"/>
      <c r="L468" s="49">
        <f t="shared" ref="L468" si="912">+G468+J468</f>
        <v>0</v>
      </c>
      <c r="M468" s="49">
        <f t="shared" ref="M468" si="913">+H468+K468</f>
        <v>0</v>
      </c>
      <c r="N468" s="49">
        <f t="shared" ref="N468" si="914">+L468+M468</f>
        <v>0</v>
      </c>
    </row>
    <row r="469" spans="1:14" s="30" customFormat="1" x14ac:dyDescent="0.2">
      <c r="A469" s="82" t="s">
        <v>51</v>
      </c>
      <c r="B469" s="38">
        <f>SUM(B467:B468)</f>
        <v>388690</v>
      </c>
      <c r="C469" s="38">
        <f>SUM(C464:C468)</f>
        <v>0</v>
      </c>
      <c r="D469" s="39">
        <f t="shared" si="866"/>
        <v>388690</v>
      </c>
      <c r="E469" s="38">
        <f t="shared" ref="E469" si="915">SUM(E467:E468)</f>
        <v>36159</v>
      </c>
      <c r="F469" s="38">
        <f t="shared" ref="F469" si="916">SUM(F467:F468)</f>
        <v>0</v>
      </c>
      <c r="G469" s="38">
        <f t="shared" ref="G469" si="917">SUM(G467:G468)</f>
        <v>424849</v>
      </c>
      <c r="H469" s="38">
        <f t="shared" ref="H469" si="918">SUM(H467:H468)</f>
        <v>0</v>
      </c>
      <c r="I469" s="67">
        <f t="shared" ref="I469:M469" si="919">SUM(I467:I468)</f>
        <v>424849</v>
      </c>
      <c r="J469" s="38">
        <f t="shared" si="919"/>
        <v>5120</v>
      </c>
      <c r="K469" s="38">
        <f t="shared" si="919"/>
        <v>0</v>
      </c>
      <c r="L469" s="38">
        <f t="shared" si="919"/>
        <v>429969</v>
      </c>
      <c r="M469" s="38">
        <f t="shared" si="919"/>
        <v>0</v>
      </c>
      <c r="N469" s="67">
        <f t="shared" ref="N469" si="920">SUM(N467:N468)</f>
        <v>429969</v>
      </c>
    </row>
    <row r="470" spans="1:14" s="30" customFormat="1" x14ac:dyDescent="0.2">
      <c r="A470" s="73" t="s">
        <v>8</v>
      </c>
      <c r="B470" s="45">
        <v>42</v>
      </c>
      <c r="C470" s="46"/>
      <c r="D470" s="41">
        <f t="shared" si="866"/>
        <v>42</v>
      </c>
      <c r="E470" s="49"/>
      <c r="F470" s="49"/>
      <c r="G470" s="49">
        <f t="shared" ref="G470" si="921">+B470+E470</f>
        <v>42</v>
      </c>
      <c r="H470" s="49">
        <f t="shared" ref="H470" si="922">+C470+F470</f>
        <v>0</v>
      </c>
      <c r="I470" s="49">
        <f t="shared" ref="I470" si="923">+G470+H470</f>
        <v>42</v>
      </c>
      <c r="J470" s="49"/>
      <c r="K470" s="49"/>
      <c r="L470" s="49">
        <f t="shared" ref="L470" si="924">+G470+J470</f>
        <v>42</v>
      </c>
      <c r="M470" s="49">
        <f t="shared" ref="M470" si="925">+H470+K470</f>
        <v>0</v>
      </c>
      <c r="N470" s="49">
        <f t="shared" ref="N470" si="926">+L470+M470</f>
        <v>42</v>
      </c>
    </row>
    <row r="471" spans="1:14" x14ac:dyDescent="0.2">
      <c r="A471" s="1"/>
      <c r="B471" s="1"/>
      <c r="C471" s="1"/>
      <c r="D471" s="1"/>
    </row>
    <row r="472" spans="1:14" x14ac:dyDescent="0.2">
      <c r="A472" s="3"/>
      <c r="B472" s="3"/>
      <c r="C472" s="3"/>
      <c r="D472" s="3"/>
    </row>
    <row r="473" spans="1:14" x14ac:dyDescent="0.2">
      <c r="A473" s="83"/>
    </row>
    <row r="474" spans="1:14" ht="12.75" customHeight="1" x14ac:dyDescent="0.2">
      <c r="A474" s="104" t="s">
        <v>64</v>
      </c>
      <c r="B474" s="98" t="s">
        <v>14</v>
      </c>
      <c r="C474" s="98" t="s">
        <v>15</v>
      </c>
      <c r="D474" s="97" t="str">
        <f>+D4</f>
        <v xml:space="preserve">1/2025. (II.12.) önk. rendelet eredeti ei.összesen </v>
      </c>
      <c r="E474" s="93" t="s">
        <v>66</v>
      </c>
      <c r="F474" s="94"/>
      <c r="G474" s="97" t="s">
        <v>14</v>
      </c>
      <c r="H474" s="97" t="s">
        <v>15</v>
      </c>
      <c r="I474" s="97" t="str">
        <f>+I4</f>
        <v xml:space="preserve">6/2025. (IV.8.) önk. rendelet mód. ei.összesen </v>
      </c>
      <c r="J474" s="93" t="s">
        <v>66</v>
      </c>
      <c r="K474" s="94"/>
      <c r="L474" s="97" t="s">
        <v>14</v>
      </c>
      <c r="M474" s="97" t="s">
        <v>15</v>
      </c>
      <c r="N474" s="97" t="str">
        <f>+N4</f>
        <v xml:space="preserve">20/2025. (X.22.) önk. rendelet mód. ei.összesen </v>
      </c>
    </row>
    <row r="475" spans="1:14" ht="12.75" customHeight="1" x14ac:dyDescent="0.2">
      <c r="A475" s="105"/>
      <c r="B475" s="99"/>
      <c r="C475" s="99"/>
      <c r="D475" s="97"/>
      <c r="E475" s="95"/>
      <c r="F475" s="96"/>
      <c r="G475" s="97"/>
      <c r="H475" s="97"/>
      <c r="I475" s="97"/>
      <c r="J475" s="95"/>
      <c r="K475" s="96"/>
      <c r="L475" s="97"/>
      <c r="M475" s="97"/>
      <c r="N475" s="97"/>
    </row>
    <row r="476" spans="1:14" x14ac:dyDescent="0.2">
      <c r="A476" s="105"/>
      <c r="B476" s="99"/>
      <c r="C476" s="99"/>
      <c r="D476" s="97"/>
      <c r="E476" s="97" t="s">
        <v>67</v>
      </c>
      <c r="F476" s="97" t="s">
        <v>68</v>
      </c>
      <c r="G476" s="97"/>
      <c r="H476" s="97"/>
      <c r="I476" s="97"/>
      <c r="J476" s="97" t="s">
        <v>67</v>
      </c>
      <c r="K476" s="97" t="s">
        <v>68</v>
      </c>
      <c r="L476" s="97"/>
      <c r="M476" s="97"/>
      <c r="N476" s="97"/>
    </row>
    <row r="477" spans="1:14" x14ac:dyDescent="0.2">
      <c r="A477" s="81"/>
      <c r="B477" s="100"/>
      <c r="C477" s="100"/>
      <c r="D477" s="97"/>
      <c r="E477" s="97"/>
      <c r="F477" s="97"/>
      <c r="G477" s="97"/>
      <c r="H477" s="97"/>
      <c r="I477" s="97"/>
      <c r="J477" s="97"/>
      <c r="K477" s="97"/>
      <c r="L477" s="97"/>
      <c r="M477" s="97"/>
      <c r="N477" s="97"/>
    </row>
    <row r="478" spans="1:14" x14ac:dyDescent="0.2">
      <c r="A478" s="75" t="s">
        <v>1</v>
      </c>
      <c r="B478" s="9"/>
      <c r="C478" s="23"/>
      <c r="D478" s="23"/>
      <c r="E478" s="49"/>
      <c r="F478" s="49"/>
      <c r="G478" s="49"/>
      <c r="H478" s="49"/>
      <c r="I478" s="49"/>
      <c r="J478" s="49"/>
      <c r="K478" s="49"/>
      <c r="L478" s="49"/>
      <c r="M478" s="49"/>
      <c r="N478" s="49"/>
    </row>
    <row r="479" spans="1:14" x14ac:dyDescent="0.2">
      <c r="A479" s="76" t="s">
        <v>21</v>
      </c>
      <c r="B479" s="48"/>
      <c r="C479" s="48"/>
      <c r="D479" s="49">
        <f t="shared" ref="D479:D506" si="927">SUM(B479:C479)</f>
        <v>0</v>
      </c>
      <c r="E479" s="49"/>
      <c r="F479" s="49"/>
      <c r="G479" s="49">
        <f>+B479+E479</f>
        <v>0</v>
      </c>
      <c r="H479" s="49">
        <f>+C479+F479</f>
        <v>0</v>
      </c>
      <c r="I479" s="49">
        <f>+G479+H479</f>
        <v>0</v>
      </c>
      <c r="J479" s="49"/>
      <c r="K479" s="49"/>
      <c r="L479" s="49">
        <f>+G479+J479</f>
        <v>0</v>
      </c>
      <c r="M479" s="49">
        <f>+H479+K479</f>
        <v>0</v>
      </c>
      <c r="N479" s="49">
        <f>+L479+M479</f>
        <v>0</v>
      </c>
    </row>
    <row r="480" spans="1:14" x14ac:dyDescent="0.2">
      <c r="A480" s="77" t="s">
        <v>22</v>
      </c>
      <c r="B480" s="26"/>
      <c r="C480" s="26"/>
      <c r="D480" s="25">
        <f t="shared" si="927"/>
        <v>0</v>
      </c>
      <c r="E480" s="49"/>
      <c r="F480" s="49"/>
      <c r="G480" s="49">
        <f t="shared" ref="G480:G481" si="928">+B480+E480</f>
        <v>0</v>
      </c>
      <c r="H480" s="49">
        <f t="shared" ref="H480:H481" si="929">+C480+F480</f>
        <v>0</v>
      </c>
      <c r="I480" s="49">
        <f t="shared" ref="I480:I481" si="930">+G480+H480</f>
        <v>0</v>
      </c>
      <c r="J480" s="49"/>
      <c r="K480" s="49"/>
      <c r="L480" s="49">
        <f t="shared" ref="L480:L481" si="931">+G480+J480</f>
        <v>0</v>
      </c>
      <c r="M480" s="49">
        <f t="shared" ref="M480:M481" si="932">+H480+K480</f>
        <v>0</v>
      </c>
      <c r="N480" s="49">
        <f t="shared" ref="N480:N481" si="933">+L480+M480</f>
        <v>0</v>
      </c>
    </row>
    <row r="481" spans="1:14" x14ac:dyDescent="0.2">
      <c r="A481" s="77" t="s">
        <v>23</v>
      </c>
      <c r="B481" s="26"/>
      <c r="C481" s="26"/>
      <c r="D481" s="25">
        <f t="shared" si="927"/>
        <v>0</v>
      </c>
      <c r="E481" s="49"/>
      <c r="F481" s="49"/>
      <c r="G481" s="49">
        <f t="shared" si="928"/>
        <v>0</v>
      </c>
      <c r="H481" s="49">
        <f t="shared" si="929"/>
        <v>0</v>
      </c>
      <c r="I481" s="49">
        <f t="shared" si="930"/>
        <v>0</v>
      </c>
      <c r="J481" s="49"/>
      <c r="K481" s="49"/>
      <c r="L481" s="49">
        <f t="shared" si="931"/>
        <v>0</v>
      </c>
      <c r="M481" s="49">
        <f t="shared" si="932"/>
        <v>0</v>
      </c>
      <c r="N481" s="49">
        <f t="shared" si="933"/>
        <v>0</v>
      </c>
    </row>
    <row r="482" spans="1:14" x14ac:dyDescent="0.2">
      <c r="A482" s="13" t="s">
        <v>24</v>
      </c>
      <c r="B482" s="2">
        <f>SUM(B483:B493)</f>
        <v>5</v>
      </c>
      <c r="C482" s="2">
        <f>SUM(C483:C493)</f>
        <v>0</v>
      </c>
      <c r="D482" s="27">
        <f t="shared" si="927"/>
        <v>5</v>
      </c>
      <c r="E482" s="2">
        <f t="shared" ref="E482" si="934">SUM(E483:E493)</f>
        <v>0</v>
      </c>
      <c r="F482" s="2">
        <f t="shared" ref="F482" si="935">SUM(F483:F493)</f>
        <v>0</v>
      </c>
      <c r="G482" s="2">
        <f t="shared" ref="G482" si="936">SUM(G483:G493)</f>
        <v>5</v>
      </c>
      <c r="H482" s="2">
        <f t="shared" ref="H482" si="937">SUM(H483:H493)</f>
        <v>0</v>
      </c>
      <c r="I482" s="2">
        <f t="shared" ref="I482:M482" si="938">SUM(I483:I493)</f>
        <v>5</v>
      </c>
      <c r="J482" s="2">
        <f t="shared" si="938"/>
        <v>0</v>
      </c>
      <c r="K482" s="2">
        <f t="shared" si="938"/>
        <v>0</v>
      </c>
      <c r="L482" s="2">
        <f t="shared" si="938"/>
        <v>5</v>
      </c>
      <c r="M482" s="2">
        <f t="shared" si="938"/>
        <v>0</v>
      </c>
      <c r="N482" s="2">
        <f t="shared" ref="N482" si="939">SUM(N483:N493)</f>
        <v>5</v>
      </c>
    </row>
    <row r="483" spans="1:14" x14ac:dyDescent="0.2">
      <c r="A483" s="78" t="s">
        <v>25</v>
      </c>
      <c r="B483" s="4"/>
      <c r="C483" s="4"/>
      <c r="D483" s="28">
        <f t="shared" si="927"/>
        <v>0</v>
      </c>
      <c r="E483" s="49"/>
      <c r="F483" s="49"/>
      <c r="G483" s="49"/>
      <c r="H483" s="49"/>
      <c r="I483" s="49"/>
      <c r="J483" s="49"/>
      <c r="K483" s="49"/>
      <c r="L483" s="49"/>
      <c r="M483" s="49"/>
      <c r="N483" s="49"/>
    </row>
    <row r="484" spans="1:14" x14ac:dyDescent="0.2">
      <c r="A484" s="78" t="s">
        <v>26</v>
      </c>
      <c r="B484" s="4"/>
      <c r="C484" s="4"/>
      <c r="D484" s="28">
        <f t="shared" si="927"/>
        <v>0</v>
      </c>
      <c r="E484" s="49"/>
      <c r="F484" s="49"/>
      <c r="G484" s="49">
        <f t="shared" ref="G484:G493" si="940">+B484+E484</f>
        <v>0</v>
      </c>
      <c r="H484" s="49">
        <f t="shared" ref="H484:H493" si="941">+C484+F484</f>
        <v>0</v>
      </c>
      <c r="I484" s="49">
        <f t="shared" ref="I484:I493" si="942">+G484+H484</f>
        <v>0</v>
      </c>
      <c r="J484" s="49"/>
      <c r="K484" s="49"/>
      <c r="L484" s="49">
        <f t="shared" ref="L484:L493" si="943">+G484+J484</f>
        <v>0</v>
      </c>
      <c r="M484" s="49">
        <f t="shared" ref="M484:M493" si="944">+H484+K484</f>
        <v>0</v>
      </c>
      <c r="N484" s="49">
        <f t="shared" ref="N484:N493" si="945">+L484+M484</f>
        <v>0</v>
      </c>
    </row>
    <row r="485" spans="1:14" x14ac:dyDescent="0.2">
      <c r="A485" s="78" t="s">
        <v>0</v>
      </c>
      <c r="B485" s="4"/>
      <c r="C485" s="4"/>
      <c r="D485" s="28">
        <f t="shared" si="927"/>
        <v>0</v>
      </c>
      <c r="E485" s="49"/>
      <c r="F485" s="49"/>
      <c r="G485" s="49">
        <f t="shared" si="940"/>
        <v>0</v>
      </c>
      <c r="H485" s="49">
        <f t="shared" si="941"/>
        <v>0</v>
      </c>
      <c r="I485" s="49">
        <f t="shared" si="942"/>
        <v>0</v>
      </c>
      <c r="J485" s="49"/>
      <c r="K485" s="49"/>
      <c r="L485" s="49">
        <f t="shared" si="943"/>
        <v>0</v>
      </c>
      <c r="M485" s="49">
        <f t="shared" si="944"/>
        <v>0</v>
      </c>
      <c r="N485" s="49">
        <f t="shared" si="945"/>
        <v>0</v>
      </c>
    </row>
    <row r="486" spans="1:14" x14ac:dyDescent="0.2">
      <c r="A486" s="78" t="s">
        <v>27</v>
      </c>
      <c r="B486" s="17"/>
      <c r="C486" s="17"/>
      <c r="D486" s="28">
        <f t="shared" si="927"/>
        <v>0</v>
      </c>
      <c r="E486" s="49"/>
      <c r="F486" s="49"/>
      <c r="G486" s="49">
        <f t="shared" si="940"/>
        <v>0</v>
      </c>
      <c r="H486" s="49">
        <f t="shared" si="941"/>
        <v>0</v>
      </c>
      <c r="I486" s="49">
        <f t="shared" si="942"/>
        <v>0</v>
      </c>
      <c r="J486" s="49"/>
      <c r="K486" s="49"/>
      <c r="L486" s="49">
        <f t="shared" si="943"/>
        <v>0</v>
      </c>
      <c r="M486" s="49">
        <f t="shared" si="944"/>
        <v>0</v>
      </c>
      <c r="N486" s="49">
        <f t="shared" si="945"/>
        <v>0</v>
      </c>
    </row>
    <row r="487" spans="1:14" x14ac:dyDescent="0.2">
      <c r="A487" s="78" t="s">
        <v>52</v>
      </c>
      <c r="B487" s="17"/>
      <c r="C487" s="17"/>
      <c r="D487" s="28">
        <f t="shared" si="927"/>
        <v>0</v>
      </c>
      <c r="E487" s="49"/>
      <c r="F487" s="49"/>
      <c r="G487" s="49">
        <f t="shared" si="940"/>
        <v>0</v>
      </c>
      <c r="H487" s="49">
        <f t="shared" si="941"/>
        <v>0</v>
      </c>
      <c r="I487" s="49">
        <f t="shared" si="942"/>
        <v>0</v>
      </c>
      <c r="J487" s="49"/>
      <c r="K487" s="49"/>
      <c r="L487" s="49">
        <f t="shared" si="943"/>
        <v>0</v>
      </c>
      <c r="M487" s="49">
        <f t="shared" si="944"/>
        <v>0</v>
      </c>
      <c r="N487" s="49">
        <f t="shared" si="945"/>
        <v>0</v>
      </c>
    </row>
    <row r="488" spans="1:14" x14ac:dyDescent="0.2">
      <c r="A488" s="78" t="s">
        <v>29</v>
      </c>
      <c r="B488" s="17"/>
      <c r="C488" s="17"/>
      <c r="D488" s="28">
        <f t="shared" si="927"/>
        <v>0</v>
      </c>
      <c r="E488" s="49"/>
      <c r="F488" s="49"/>
      <c r="G488" s="49">
        <f t="shared" si="940"/>
        <v>0</v>
      </c>
      <c r="H488" s="49">
        <f t="shared" si="941"/>
        <v>0</v>
      </c>
      <c r="I488" s="49">
        <f t="shared" si="942"/>
        <v>0</v>
      </c>
      <c r="J488" s="49"/>
      <c r="K488" s="49"/>
      <c r="L488" s="49">
        <f t="shared" si="943"/>
        <v>0</v>
      </c>
      <c r="M488" s="49">
        <f t="shared" si="944"/>
        <v>0</v>
      </c>
      <c r="N488" s="49">
        <f t="shared" si="945"/>
        <v>0</v>
      </c>
    </row>
    <row r="489" spans="1:14" x14ac:dyDescent="0.2">
      <c r="A489" s="78" t="s">
        <v>30</v>
      </c>
      <c r="B489" s="17"/>
      <c r="C489" s="17"/>
      <c r="D489" s="28">
        <f t="shared" si="927"/>
        <v>0</v>
      </c>
      <c r="E489" s="49"/>
      <c r="F489" s="49"/>
      <c r="G489" s="49">
        <f t="shared" si="940"/>
        <v>0</v>
      </c>
      <c r="H489" s="49">
        <f t="shared" si="941"/>
        <v>0</v>
      </c>
      <c r="I489" s="49">
        <f t="shared" si="942"/>
        <v>0</v>
      </c>
      <c r="J489" s="49"/>
      <c r="K489" s="49"/>
      <c r="L489" s="49">
        <f t="shared" si="943"/>
        <v>0</v>
      </c>
      <c r="M489" s="49">
        <f t="shared" si="944"/>
        <v>0</v>
      </c>
      <c r="N489" s="49">
        <f t="shared" si="945"/>
        <v>0</v>
      </c>
    </row>
    <row r="490" spans="1:14" x14ac:dyDescent="0.2">
      <c r="A490" s="78" t="s">
        <v>31</v>
      </c>
      <c r="B490" s="17"/>
      <c r="C490" s="17"/>
      <c r="D490" s="28">
        <f t="shared" si="927"/>
        <v>0</v>
      </c>
      <c r="E490" s="49"/>
      <c r="F490" s="49"/>
      <c r="G490" s="49">
        <f t="shared" si="940"/>
        <v>0</v>
      </c>
      <c r="H490" s="49">
        <f t="shared" si="941"/>
        <v>0</v>
      </c>
      <c r="I490" s="49">
        <f t="shared" si="942"/>
        <v>0</v>
      </c>
      <c r="J490" s="49"/>
      <c r="K490" s="49"/>
      <c r="L490" s="49">
        <f t="shared" si="943"/>
        <v>0</v>
      </c>
      <c r="M490" s="49">
        <f t="shared" si="944"/>
        <v>0</v>
      </c>
      <c r="N490" s="49">
        <f t="shared" si="945"/>
        <v>0</v>
      </c>
    </row>
    <row r="491" spans="1:14" x14ac:dyDescent="0.2">
      <c r="A491" s="78" t="s">
        <v>32</v>
      </c>
      <c r="B491" s="17"/>
      <c r="C491" s="17"/>
      <c r="D491" s="28">
        <f t="shared" si="927"/>
        <v>0</v>
      </c>
      <c r="E491" s="49"/>
      <c r="F491" s="49"/>
      <c r="G491" s="49">
        <f t="shared" si="940"/>
        <v>0</v>
      </c>
      <c r="H491" s="49">
        <f t="shared" si="941"/>
        <v>0</v>
      </c>
      <c r="I491" s="49">
        <f t="shared" si="942"/>
        <v>0</v>
      </c>
      <c r="J491" s="49"/>
      <c r="K491" s="49"/>
      <c r="L491" s="49">
        <f t="shared" si="943"/>
        <v>0</v>
      </c>
      <c r="M491" s="49">
        <f t="shared" si="944"/>
        <v>0</v>
      </c>
      <c r="N491" s="49">
        <f t="shared" si="945"/>
        <v>0</v>
      </c>
    </row>
    <row r="492" spans="1:14" s="30" customFormat="1" x14ac:dyDescent="0.2">
      <c r="A492" s="78" t="s">
        <v>33</v>
      </c>
      <c r="B492" s="17"/>
      <c r="C492" s="17"/>
      <c r="D492" s="28">
        <f t="shared" si="927"/>
        <v>0</v>
      </c>
      <c r="E492" s="49"/>
      <c r="F492" s="49"/>
      <c r="G492" s="49">
        <f t="shared" si="940"/>
        <v>0</v>
      </c>
      <c r="H492" s="49">
        <f t="shared" si="941"/>
        <v>0</v>
      </c>
      <c r="I492" s="49">
        <f t="shared" si="942"/>
        <v>0</v>
      </c>
      <c r="J492" s="49"/>
      <c r="K492" s="49"/>
      <c r="L492" s="49">
        <f t="shared" si="943"/>
        <v>0</v>
      </c>
      <c r="M492" s="49">
        <f t="shared" si="944"/>
        <v>0</v>
      </c>
      <c r="N492" s="49">
        <f t="shared" si="945"/>
        <v>0</v>
      </c>
    </row>
    <row r="493" spans="1:14" x14ac:dyDescent="0.2">
      <c r="A493" s="78" t="s">
        <v>34</v>
      </c>
      <c r="B493" s="17">
        <v>5</v>
      </c>
      <c r="C493" s="17"/>
      <c r="D493" s="28">
        <f t="shared" si="927"/>
        <v>5</v>
      </c>
      <c r="E493" s="49"/>
      <c r="F493" s="49"/>
      <c r="G493" s="49">
        <f t="shared" si="940"/>
        <v>5</v>
      </c>
      <c r="H493" s="49">
        <f t="shared" si="941"/>
        <v>0</v>
      </c>
      <c r="I493" s="49">
        <f t="shared" si="942"/>
        <v>5</v>
      </c>
      <c r="J493" s="49"/>
      <c r="K493" s="49"/>
      <c r="L493" s="49">
        <f t="shared" si="943"/>
        <v>5</v>
      </c>
      <c r="M493" s="49">
        <f t="shared" si="944"/>
        <v>0</v>
      </c>
      <c r="N493" s="49">
        <f t="shared" si="945"/>
        <v>5</v>
      </c>
    </row>
    <row r="494" spans="1:14" x14ac:dyDescent="0.2">
      <c r="A494" s="13" t="s">
        <v>20</v>
      </c>
      <c r="B494" s="15">
        <f>SUM(B496:B500)</f>
        <v>0</v>
      </c>
      <c r="C494" s="15">
        <f>SUM(C496:C500)</f>
        <v>0</v>
      </c>
      <c r="D494" s="27">
        <f t="shared" si="927"/>
        <v>0</v>
      </c>
      <c r="E494" s="15">
        <f t="shared" ref="E494:I494" si="946">SUM(E496:E500)</f>
        <v>0</v>
      </c>
      <c r="F494" s="15">
        <f t="shared" si="946"/>
        <v>0</v>
      </c>
      <c r="G494" s="15">
        <f t="shared" si="946"/>
        <v>0</v>
      </c>
      <c r="H494" s="15">
        <f t="shared" si="946"/>
        <v>0</v>
      </c>
      <c r="I494" s="15">
        <f t="shared" si="946"/>
        <v>0</v>
      </c>
      <c r="J494" s="15">
        <f t="shared" ref="J494:N494" si="947">SUM(J496:J500)</f>
        <v>0</v>
      </c>
      <c r="K494" s="15">
        <f t="shared" si="947"/>
        <v>0</v>
      </c>
      <c r="L494" s="15">
        <f t="shared" si="947"/>
        <v>0</v>
      </c>
      <c r="M494" s="15">
        <f t="shared" si="947"/>
        <v>0</v>
      </c>
      <c r="N494" s="15">
        <f t="shared" si="947"/>
        <v>0</v>
      </c>
    </row>
    <row r="495" spans="1:14" x14ac:dyDescent="0.2">
      <c r="A495" s="18" t="s">
        <v>25</v>
      </c>
      <c r="B495" s="17"/>
      <c r="C495" s="17"/>
      <c r="D495" s="28">
        <f t="shared" si="927"/>
        <v>0</v>
      </c>
      <c r="E495" s="49"/>
      <c r="F495" s="49"/>
      <c r="G495" s="49"/>
      <c r="H495" s="49"/>
      <c r="I495" s="49"/>
      <c r="J495" s="49"/>
      <c r="K495" s="49"/>
      <c r="L495" s="49"/>
      <c r="M495" s="49"/>
      <c r="N495" s="49"/>
    </row>
    <row r="496" spans="1:14" x14ac:dyDescent="0.2">
      <c r="A496" s="18" t="s">
        <v>35</v>
      </c>
      <c r="B496" s="17"/>
      <c r="C496" s="17"/>
      <c r="D496" s="28">
        <f t="shared" si="927"/>
        <v>0</v>
      </c>
      <c r="E496" s="49"/>
      <c r="F496" s="49"/>
      <c r="G496" s="49">
        <f t="shared" ref="G496:G502" si="948">+B496+E496</f>
        <v>0</v>
      </c>
      <c r="H496" s="49">
        <f t="shared" ref="H496:H502" si="949">+C496+F496</f>
        <v>0</v>
      </c>
      <c r="I496" s="49">
        <f t="shared" ref="I496:I502" si="950">+G496+H496</f>
        <v>0</v>
      </c>
      <c r="J496" s="49"/>
      <c r="K496" s="49"/>
      <c r="L496" s="49">
        <f t="shared" ref="L496:L502" si="951">+G496+J496</f>
        <v>0</v>
      </c>
      <c r="M496" s="49">
        <f t="shared" ref="M496:M502" si="952">+H496+K496</f>
        <v>0</v>
      </c>
      <c r="N496" s="49">
        <f t="shared" ref="N496:N502" si="953">+L496+M496</f>
        <v>0</v>
      </c>
    </row>
    <row r="497" spans="1:229" x14ac:dyDescent="0.2">
      <c r="A497" s="18" t="s">
        <v>36</v>
      </c>
      <c r="B497" s="17"/>
      <c r="C497" s="17"/>
      <c r="D497" s="28">
        <f t="shared" si="927"/>
        <v>0</v>
      </c>
      <c r="E497" s="49"/>
      <c r="F497" s="49"/>
      <c r="G497" s="49">
        <f t="shared" si="948"/>
        <v>0</v>
      </c>
      <c r="H497" s="49">
        <f t="shared" si="949"/>
        <v>0</v>
      </c>
      <c r="I497" s="49">
        <f t="shared" si="950"/>
        <v>0</v>
      </c>
      <c r="J497" s="49"/>
      <c r="K497" s="49"/>
      <c r="L497" s="49">
        <f t="shared" si="951"/>
        <v>0</v>
      </c>
      <c r="M497" s="49">
        <f t="shared" si="952"/>
        <v>0</v>
      </c>
      <c r="N497" s="49">
        <f t="shared" si="953"/>
        <v>0</v>
      </c>
    </row>
    <row r="498" spans="1:229" s="30" customFormat="1" x14ac:dyDescent="0.2">
      <c r="A498" s="18" t="s">
        <v>37</v>
      </c>
      <c r="B498" s="17"/>
      <c r="C498" s="17"/>
      <c r="D498" s="28">
        <f t="shared" si="927"/>
        <v>0</v>
      </c>
      <c r="E498" s="49"/>
      <c r="F498" s="49"/>
      <c r="G498" s="49">
        <f t="shared" si="948"/>
        <v>0</v>
      </c>
      <c r="H498" s="49">
        <f t="shared" si="949"/>
        <v>0</v>
      </c>
      <c r="I498" s="49">
        <f t="shared" si="950"/>
        <v>0</v>
      </c>
      <c r="J498" s="49"/>
      <c r="K498" s="49"/>
      <c r="L498" s="49">
        <f t="shared" si="951"/>
        <v>0</v>
      </c>
      <c r="M498" s="49">
        <f t="shared" si="952"/>
        <v>0</v>
      </c>
      <c r="N498" s="49">
        <f t="shared" si="953"/>
        <v>0</v>
      </c>
    </row>
    <row r="499" spans="1:229" s="30" customFormat="1" x14ac:dyDescent="0.2">
      <c r="A499" s="18" t="s">
        <v>38</v>
      </c>
      <c r="B499" s="17"/>
      <c r="C499" s="17"/>
      <c r="D499" s="28">
        <f t="shared" si="927"/>
        <v>0</v>
      </c>
      <c r="E499" s="49"/>
      <c r="F499" s="49"/>
      <c r="G499" s="49">
        <f t="shared" si="948"/>
        <v>0</v>
      </c>
      <c r="H499" s="49">
        <f t="shared" si="949"/>
        <v>0</v>
      </c>
      <c r="I499" s="49">
        <f t="shared" si="950"/>
        <v>0</v>
      </c>
      <c r="J499" s="49"/>
      <c r="K499" s="49"/>
      <c r="L499" s="49">
        <f t="shared" si="951"/>
        <v>0</v>
      </c>
      <c r="M499" s="49">
        <f t="shared" si="952"/>
        <v>0</v>
      </c>
      <c r="N499" s="49">
        <f t="shared" si="953"/>
        <v>0</v>
      </c>
    </row>
    <row r="500" spans="1:229" s="30" customFormat="1" x14ac:dyDescent="0.2">
      <c r="A500" s="18" t="s">
        <v>39</v>
      </c>
      <c r="B500" s="17"/>
      <c r="C500" s="17"/>
      <c r="D500" s="28">
        <f t="shared" si="927"/>
        <v>0</v>
      </c>
      <c r="E500" s="49"/>
      <c r="F500" s="49"/>
      <c r="G500" s="49">
        <f t="shared" si="948"/>
        <v>0</v>
      </c>
      <c r="H500" s="49">
        <f t="shared" si="949"/>
        <v>0</v>
      </c>
      <c r="I500" s="49">
        <f t="shared" si="950"/>
        <v>0</v>
      </c>
      <c r="J500" s="49"/>
      <c r="K500" s="49"/>
      <c r="L500" s="49">
        <f t="shared" si="951"/>
        <v>0</v>
      </c>
      <c r="M500" s="49">
        <f t="shared" si="952"/>
        <v>0</v>
      </c>
      <c r="N500" s="49">
        <f t="shared" si="953"/>
        <v>0</v>
      </c>
    </row>
    <row r="501" spans="1:229" s="30" customFormat="1" x14ac:dyDescent="0.2">
      <c r="A501" s="77" t="s">
        <v>40</v>
      </c>
      <c r="B501" s="19"/>
      <c r="C501" s="19"/>
      <c r="D501" s="25">
        <f t="shared" si="927"/>
        <v>0</v>
      </c>
      <c r="E501" s="49"/>
      <c r="F501" s="49"/>
      <c r="G501" s="49">
        <f t="shared" si="948"/>
        <v>0</v>
      </c>
      <c r="H501" s="49">
        <f t="shared" si="949"/>
        <v>0</v>
      </c>
      <c r="I501" s="49">
        <f t="shared" si="950"/>
        <v>0</v>
      </c>
      <c r="J501" s="49"/>
      <c r="K501" s="49"/>
      <c r="L501" s="49">
        <f t="shared" si="951"/>
        <v>0</v>
      </c>
      <c r="M501" s="49">
        <f t="shared" si="952"/>
        <v>0</v>
      </c>
      <c r="N501" s="49">
        <f t="shared" si="953"/>
        <v>0</v>
      </c>
    </row>
    <row r="502" spans="1:229" s="30" customFormat="1" x14ac:dyDescent="0.2">
      <c r="A502" s="77" t="s">
        <v>41</v>
      </c>
      <c r="B502" s="31"/>
      <c r="C502" s="31"/>
      <c r="D502" s="25">
        <f t="shared" si="927"/>
        <v>0</v>
      </c>
      <c r="E502" s="49"/>
      <c r="F502" s="49"/>
      <c r="G502" s="49">
        <f t="shared" si="948"/>
        <v>0</v>
      </c>
      <c r="H502" s="49">
        <f t="shared" si="949"/>
        <v>0</v>
      </c>
      <c r="I502" s="49">
        <f t="shared" si="950"/>
        <v>0</v>
      </c>
      <c r="J502" s="49"/>
      <c r="K502" s="49"/>
      <c r="L502" s="49">
        <f t="shared" si="951"/>
        <v>0</v>
      </c>
      <c r="M502" s="49">
        <f t="shared" si="952"/>
        <v>0</v>
      </c>
      <c r="N502" s="49">
        <f t="shared" si="953"/>
        <v>0</v>
      </c>
    </row>
    <row r="503" spans="1:229" x14ac:dyDescent="0.2">
      <c r="A503" s="13" t="s">
        <v>42</v>
      </c>
      <c r="B503" s="15">
        <f>SUM(B479,B480,B481,B482,B494,B501,B502)</f>
        <v>5</v>
      </c>
      <c r="C503" s="15">
        <f>SUM(C479,C480,C481,C482,C494,C501,C502)</f>
        <v>0</v>
      </c>
      <c r="D503" s="27">
        <f t="shared" si="927"/>
        <v>5</v>
      </c>
      <c r="E503" s="15">
        <f t="shared" ref="E503" si="954">SUM(E479,E480,E481,E482,E494,E501,E502)</f>
        <v>0</v>
      </c>
      <c r="F503" s="15">
        <f t="shared" ref="F503" si="955">SUM(F479,F480,F481,F482,F494,F501,F502)</f>
        <v>0</v>
      </c>
      <c r="G503" s="15">
        <f t="shared" ref="G503" si="956">SUM(G479,G480,G481,G482,G494,G501,G502)</f>
        <v>5</v>
      </c>
      <c r="H503" s="15">
        <f t="shared" ref="H503" si="957">SUM(H479,H480,H481,H482,H494,H501,H502)</f>
        <v>0</v>
      </c>
      <c r="I503" s="15">
        <f t="shared" ref="I503:M503" si="958">SUM(I479,I480,I481,I482,I494,I501,I502)</f>
        <v>5</v>
      </c>
      <c r="J503" s="15">
        <f t="shared" si="958"/>
        <v>0</v>
      </c>
      <c r="K503" s="15">
        <f t="shared" si="958"/>
        <v>0</v>
      </c>
      <c r="L503" s="15">
        <f t="shared" si="958"/>
        <v>5</v>
      </c>
      <c r="M503" s="15">
        <f t="shared" si="958"/>
        <v>0</v>
      </c>
      <c r="N503" s="15">
        <f t="shared" ref="N503" si="959">SUM(N479,N480,N481,N482,N494,N501,N502)</f>
        <v>5</v>
      </c>
    </row>
    <row r="504" spans="1:229" x14ac:dyDescent="0.2">
      <c r="A504" s="79" t="s">
        <v>69</v>
      </c>
      <c r="B504" s="69"/>
      <c r="C504" s="15"/>
      <c r="D504" s="27"/>
      <c r="E504" s="70">
        <v>1770</v>
      </c>
      <c r="F504" s="71"/>
      <c r="G504" s="24">
        <f>+B504+E504</f>
        <v>1770</v>
      </c>
      <c r="H504" s="23">
        <f>+C504+F504</f>
        <v>0</v>
      </c>
      <c r="I504" s="25">
        <f>SUM(G504:H504)</f>
        <v>1770</v>
      </c>
      <c r="J504" s="70"/>
      <c r="K504" s="71"/>
      <c r="L504" s="24">
        <f>+G504+J504</f>
        <v>1770</v>
      </c>
      <c r="M504" s="23">
        <f>+H504+K504</f>
        <v>0</v>
      </c>
      <c r="N504" s="25">
        <f>SUM(L504:M504)</f>
        <v>1770</v>
      </c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  <c r="AZ504" s="6"/>
      <c r="BA504" s="6"/>
      <c r="BB504" s="6"/>
      <c r="BC504" s="6"/>
      <c r="BD504" s="6"/>
      <c r="BE504" s="6"/>
      <c r="BF504" s="6"/>
      <c r="BG504" s="6"/>
      <c r="BH504" s="6"/>
      <c r="BI504" s="6"/>
      <c r="BJ504" s="6"/>
      <c r="BK504" s="6"/>
      <c r="BL504" s="6"/>
      <c r="BM504" s="6"/>
      <c r="BN504" s="6"/>
      <c r="BO504" s="6"/>
      <c r="BP504" s="6"/>
      <c r="BQ504" s="6"/>
      <c r="BR504" s="6"/>
      <c r="BS504" s="6"/>
      <c r="BT504" s="6"/>
      <c r="BU504" s="6"/>
      <c r="BV504" s="6"/>
      <c r="BW504" s="6"/>
      <c r="BX504" s="6"/>
      <c r="BY504" s="6"/>
      <c r="BZ504" s="6"/>
      <c r="CA504" s="6"/>
      <c r="CB504" s="6"/>
      <c r="CC504" s="6"/>
      <c r="CD504" s="6"/>
      <c r="CE504" s="6"/>
      <c r="CF504" s="6"/>
      <c r="CG504" s="6"/>
      <c r="CH504" s="6"/>
      <c r="CI504" s="6"/>
      <c r="CJ504" s="6"/>
      <c r="CK504" s="6"/>
      <c r="CL504" s="6"/>
      <c r="CM504" s="6"/>
      <c r="CN504" s="6"/>
      <c r="CO504" s="6"/>
      <c r="CP504" s="6"/>
      <c r="CQ504" s="6"/>
      <c r="CR504" s="6"/>
      <c r="CS504" s="6"/>
      <c r="CT504" s="6"/>
      <c r="CU504" s="6"/>
      <c r="CV504" s="6"/>
      <c r="CW504" s="6"/>
      <c r="CX504" s="6"/>
      <c r="CY504" s="6"/>
      <c r="CZ504" s="6"/>
      <c r="DA504" s="6"/>
      <c r="DB504" s="6"/>
      <c r="DC504" s="6"/>
      <c r="DD504" s="6"/>
      <c r="DE504" s="6"/>
      <c r="DF504" s="6"/>
      <c r="DG504" s="6"/>
      <c r="DH504" s="6"/>
      <c r="DI504" s="6"/>
      <c r="DJ504" s="6"/>
      <c r="DK504" s="6"/>
      <c r="DL504" s="6"/>
      <c r="DM504" s="6"/>
      <c r="DN504" s="6"/>
      <c r="DO504" s="6"/>
      <c r="DP504" s="6"/>
      <c r="DQ504" s="6"/>
      <c r="DR504" s="6"/>
      <c r="DS504" s="6"/>
      <c r="DT504" s="6"/>
      <c r="DU504" s="6"/>
      <c r="DV504" s="6"/>
      <c r="DW504" s="6"/>
      <c r="DX504" s="6"/>
      <c r="DY504" s="6"/>
      <c r="DZ504" s="6"/>
      <c r="EA504" s="6"/>
      <c r="EB504" s="6"/>
      <c r="EC504" s="6"/>
      <c r="ED504" s="6"/>
      <c r="EE504" s="6"/>
      <c r="EF504" s="6"/>
      <c r="EG504" s="6"/>
      <c r="EH504" s="6"/>
      <c r="EI504" s="6"/>
      <c r="EJ504" s="6"/>
      <c r="EK504" s="6"/>
      <c r="EL504" s="6"/>
      <c r="EM504" s="6"/>
      <c r="EN504" s="6"/>
      <c r="EO504" s="6"/>
      <c r="EP504" s="6"/>
      <c r="EQ504" s="6"/>
      <c r="ER504" s="6"/>
      <c r="ES504" s="6"/>
      <c r="ET504" s="6"/>
      <c r="EU504" s="6"/>
      <c r="EV504" s="6"/>
      <c r="EW504" s="6"/>
      <c r="EX504" s="6"/>
      <c r="EY504" s="6"/>
      <c r="EZ504" s="6"/>
      <c r="FA504" s="6"/>
      <c r="FB504" s="6"/>
      <c r="FC504" s="6"/>
      <c r="FD504" s="6"/>
      <c r="FE504" s="6"/>
      <c r="FF504" s="6"/>
      <c r="FG504" s="6"/>
      <c r="FH504" s="6"/>
      <c r="FI504" s="6"/>
      <c r="FJ504" s="6"/>
      <c r="FK504" s="6"/>
      <c r="FL504" s="6"/>
      <c r="FM504" s="6"/>
      <c r="FN504" s="6"/>
      <c r="FO504" s="6"/>
      <c r="FP504" s="6"/>
      <c r="FQ504" s="6"/>
      <c r="FR504" s="6"/>
      <c r="FS504" s="6"/>
      <c r="FT504" s="6"/>
      <c r="FU504" s="6"/>
      <c r="FV504" s="6"/>
      <c r="FW504" s="6"/>
      <c r="FX504" s="6"/>
      <c r="FY504" s="6"/>
      <c r="FZ504" s="6"/>
      <c r="GA504" s="6"/>
      <c r="GB504" s="6"/>
      <c r="GC504" s="6"/>
      <c r="GD504" s="6"/>
      <c r="GE504" s="6"/>
      <c r="GF504" s="6"/>
      <c r="GG504" s="6"/>
      <c r="GH504" s="6"/>
      <c r="GI504" s="6"/>
      <c r="GJ504" s="6"/>
      <c r="GK504" s="6"/>
      <c r="GL504" s="6"/>
      <c r="GM504" s="6"/>
      <c r="GN504" s="6"/>
      <c r="GO504" s="6"/>
      <c r="GP504" s="6"/>
      <c r="GQ504" s="6"/>
      <c r="GR504" s="6"/>
      <c r="GS504" s="6"/>
      <c r="GT504" s="6"/>
      <c r="GU504" s="6"/>
      <c r="GV504" s="6"/>
      <c r="GW504" s="6"/>
      <c r="GX504" s="6"/>
      <c r="GY504" s="6"/>
      <c r="GZ504" s="6"/>
      <c r="HA504" s="6"/>
      <c r="HB504" s="6"/>
      <c r="HC504" s="6"/>
      <c r="HD504" s="6"/>
      <c r="HE504" s="6"/>
      <c r="HF504" s="6"/>
      <c r="HG504" s="6"/>
      <c r="HH504" s="6"/>
      <c r="HI504" s="6"/>
      <c r="HJ504" s="6"/>
      <c r="HK504" s="6"/>
      <c r="HL504" s="6"/>
      <c r="HM504" s="6"/>
      <c r="HN504" s="6"/>
      <c r="HO504" s="6"/>
      <c r="HP504" s="6"/>
      <c r="HQ504" s="6"/>
      <c r="HR504" s="6"/>
      <c r="HS504" s="6"/>
      <c r="HT504" s="6"/>
      <c r="HU504" s="6"/>
    </row>
    <row r="505" spans="1:229" s="30" customFormat="1" x14ac:dyDescent="0.2">
      <c r="A505" s="19" t="s">
        <v>60</v>
      </c>
      <c r="B505" s="52">
        <v>219110</v>
      </c>
      <c r="C505" s="31"/>
      <c r="D505" s="25">
        <f t="shared" si="927"/>
        <v>219110</v>
      </c>
      <c r="E505" s="49">
        <v>7383</v>
      </c>
      <c r="F505" s="49"/>
      <c r="G505" s="49">
        <f t="shared" ref="G505" si="960">+B505+E505</f>
        <v>226493</v>
      </c>
      <c r="H505" s="49">
        <f t="shared" ref="H505" si="961">+C505+F505</f>
        <v>0</v>
      </c>
      <c r="I505" s="49">
        <f t="shared" ref="I505" si="962">+G505+H505</f>
        <v>226493</v>
      </c>
      <c r="J505" s="49">
        <v>0</v>
      </c>
      <c r="K505" s="49"/>
      <c r="L505" s="49">
        <f t="shared" ref="L505" si="963">+G505+J505</f>
        <v>226493</v>
      </c>
      <c r="M505" s="49">
        <f t="shared" ref="M505" si="964">+H505+K505</f>
        <v>0</v>
      </c>
      <c r="N505" s="49">
        <f t="shared" ref="N505" si="965">+L505+M505</f>
        <v>226493</v>
      </c>
    </row>
    <row r="506" spans="1:229" x14ac:dyDescent="0.2">
      <c r="A506" s="13" t="s">
        <v>43</v>
      </c>
      <c r="B506" s="15">
        <f>SUM(B503:B505)</f>
        <v>219115</v>
      </c>
      <c r="C506" s="15">
        <f>SUM(C503:C505)</f>
        <v>0</v>
      </c>
      <c r="D506" s="27">
        <f t="shared" si="927"/>
        <v>219115</v>
      </c>
      <c r="E506" s="15">
        <f t="shared" ref="E506" si="966">SUM(E503:E505)</f>
        <v>9153</v>
      </c>
      <c r="F506" s="15">
        <f t="shared" ref="F506" si="967">SUM(F503:F505)</f>
        <v>0</v>
      </c>
      <c r="G506" s="15">
        <f t="shared" ref="G506" si="968">SUM(G503:G505)</f>
        <v>228268</v>
      </c>
      <c r="H506" s="15">
        <f t="shared" ref="H506" si="969">SUM(H503:H505)</f>
        <v>0</v>
      </c>
      <c r="I506" s="15">
        <f t="shared" ref="I506:M506" si="970">SUM(I503:I505)</f>
        <v>228268</v>
      </c>
      <c r="J506" s="15">
        <f t="shared" si="970"/>
        <v>0</v>
      </c>
      <c r="K506" s="15">
        <f t="shared" si="970"/>
        <v>0</v>
      </c>
      <c r="L506" s="15">
        <f t="shared" si="970"/>
        <v>228268</v>
      </c>
      <c r="M506" s="15">
        <f t="shared" si="970"/>
        <v>0</v>
      </c>
      <c r="N506" s="15">
        <f t="shared" ref="N506" si="971">SUM(N503:N505)</f>
        <v>228268</v>
      </c>
    </row>
    <row r="507" spans="1:229" x14ac:dyDescent="0.2">
      <c r="A507" s="77"/>
      <c r="B507" s="34"/>
      <c r="C507" s="34"/>
      <c r="D507" s="25"/>
      <c r="E507" s="49"/>
      <c r="F507" s="49"/>
      <c r="G507" s="49"/>
      <c r="H507" s="49"/>
      <c r="I507" s="49"/>
      <c r="J507" s="49"/>
      <c r="K507" s="49"/>
      <c r="L507" s="49"/>
      <c r="M507" s="49"/>
      <c r="N507" s="49"/>
    </row>
    <row r="508" spans="1:229" x14ac:dyDescent="0.2">
      <c r="A508" s="80" t="s">
        <v>2</v>
      </c>
      <c r="B508" s="36"/>
      <c r="C508" s="35"/>
      <c r="D508" s="25"/>
      <c r="E508" s="49"/>
      <c r="F508" s="49"/>
      <c r="G508" s="49"/>
      <c r="H508" s="49"/>
      <c r="I508" s="49"/>
      <c r="J508" s="49"/>
      <c r="K508" s="49"/>
      <c r="L508" s="49"/>
      <c r="M508" s="49"/>
      <c r="N508" s="49"/>
    </row>
    <row r="509" spans="1:229" x14ac:dyDescent="0.2">
      <c r="A509" s="77" t="s">
        <v>3</v>
      </c>
      <c r="B509" s="12">
        <v>167700</v>
      </c>
      <c r="C509" s="35"/>
      <c r="D509" s="25">
        <f t="shared" ref="D509:D523" si="972">SUM(B509:C509)</f>
        <v>167700</v>
      </c>
      <c r="E509" s="49">
        <v>6533</v>
      </c>
      <c r="F509" s="49"/>
      <c r="G509" s="49">
        <f t="shared" ref="G509:G510" si="973">+B509+E509</f>
        <v>174233</v>
      </c>
      <c r="H509" s="49">
        <f t="shared" ref="H509:H510" si="974">+C509+F509</f>
        <v>0</v>
      </c>
      <c r="I509" s="49">
        <f t="shared" ref="I509:I510" si="975">+G509+H509</f>
        <v>174233</v>
      </c>
      <c r="J509" s="49">
        <v>0</v>
      </c>
      <c r="K509" s="49"/>
      <c r="L509" s="49">
        <f t="shared" ref="L509:L510" si="976">+G509+J509</f>
        <v>174233</v>
      </c>
      <c r="M509" s="49">
        <f t="shared" ref="M509:M510" si="977">+H509+K509</f>
        <v>0</v>
      </c>
      <c r="N509" s="49">
        <f t="shared" ref="N509:N510" si="978">+L509+M509</f>
        <v>174233</v>
      </c>
    </row>
    <row r="510" spans="1:229" s="30" customFormat="1" x14ac:dyDescent="0.2">
      <c r="A510" s="77" t="s">
        <v>17</v>
      </c>
      <c r="B510" s="12">
        <v>21047</v>
      </c>
      <c r="C510" s="35"/>
      <c r="D510" s="25">
        <f t="shared" si="972"/>
        <v>21047</v>
      </c>
      <c r="E510" s="49">
        <v>850</v>
      </c>
      <c r="F510" s="49"/>
      <c r="G510" s="49">
        <f t="shared" si="973"/>
        <v>21897</v>
      </c>
      <c r="H510" s="49">
        <f t="shared" si="974"/>
        <v>0</v>
      </c>
      <c r="I510" s="49">
        <f t="shared" si="975"/>
        <v>21897</v>
      </c>
      <c r="J510" s="49">
        <v>0</v>
      </c>
      <c r="K510" s="49"/>
      <c r="L510" s="49">
        <f t="shared" si="976"/>
        <v>21897</v>
      </c>
      <c r="M510" s="49">
        <f t="shared" si="977"/>
        <v>0</v>
      </c>
      <c r="N510" s="49">
        <f t="shared" si="978"/>
        <v>21897</v>
      </c>
    </row>
    <row r="511" spans="1:229" x14ac:dyDescent="0.2">
      <c r="A511" s="13" t="s">
        <v>4</v>
      </c>
      <c r="B511" s="38">
        <f>SUM(B509:B510)</f>
        <v>188747</v>
      </c>
      <c r="C511" s="38">
        <f>SUM(C509:C510)</f>
        <v>0</v>
      </c>
      <c r="D511" s="39">
        <f t="shared" si="972"/>
        <v>188747</v>
      </c>
      <c r="E511" s="38">
        <f t="shared" ref="E511" si="979">SUM(E509:E510)</f>
        <v>7383</v>
      </c>
      <c r="F511" s="38">
        <f t="shared" ref="F511" si="980">SUM(F509:F510)</f>
        <v>0</v>
      </c>
      <c r="G511" s="38">
        <f t="shared" ref="G511" si="981">SUM(G509:G510)</f>
        <v>196130</v>
      </c>
      <c r="H511" s="38">
        <f t="shared" ref="H511" si="982">SUM(H509:H510)</f>
        <v>0</v>
      </c>
      <c r="I511" s="67">
        <f t="shared" ref="I511:M511" si="983">SUM(I509:I510)</f>
        <v>196130</v>
      </c>
      <c r="J511" s="38">
        <f t="shared" si="983"/>
        <v>0</v>
      </c>
      <c r="K511" s="38">
        <f t="shared" si="983"/>
        <v>0</v>
      </c>
      <c r="L511" s="38">
        <f t="shared" si="983"/>
        <v>196130</v>
      </c>
      <c r="M511" s="38">
        <f t="shared" si="983"/>
        <v>0</v>
      </c>
      <c r="N511" s="67">
        <f t="shared" ref="N511" si="984">SUM(N509:N510)</f>
        <v>196130</v>
      </c>
    </row>
    <row r="512" spans="1:229" x14ac:dyDescent="0.2">
      <c r="A512" s="77" t="s">
        <v>5</v>
      </c>
      <c r="B512" s="12">
        <v>29860</v>
      </c>
      <c r="C512" s="40"/>
      <c r="D512" s="41">
        <f t="shared" si="972"/>
        <v>29860</v>
      </c>
      <c r="E512" s="49">
        <v>1770</v>
      </c>
      <c r="F512" s="49"/>
      <c r="G512" s="49">
        <f t="shared" ref="G512:G514" si="985">+B512+E512</f>
        <v>31630</v>
      </c>
      <c r="H512" s="49">
        <f t="shared" ref="H512:H514" si="986">+C512+F512</f>
        <v>0</v>
      </c>
      <c r="I512" s="49">
        <f t="shared" ref="I512:I514" si="987">+G512+H512</f>
        <v>31630</v>
      </c>
      <c r="J512" s="49">
        <v>0</v>
      </c>
      <c r="K512" s="49"/>
      <c r="L512" s="49">
        <f t="shared" ref="L512:L514" si="988">+G512+J512</f>
        <v>31630</v>
      </c>
      <c r="M512" s="49">
        <f t="shared" ref="M512:M514" si="989">+H512+K512</f>
        <v>0</v>
      </c>
      <c r="N512" s="49">
        <f t="shared" ref="N512:N514" si="990">+L512+M512</f>
        <v>31630</v>
      </c>
    </row>
    <row r="513" spans="1:14" x14ac:dyDescent="0.2">
      <c r="A513" s="77" t="s">
        <v>44</v>
      </c>
      <c r="B513" s="12"/>
      <c r="C513" s="40"/>
      <c r="D513" s="41">
        <f t="shared" si="972"/>
        <v>0</v>
      </c>
      <c r="E513" s="49"/>
      <c r="F513" s="49"/>
      <c r="G513" s="49">
        <f t="shared" si="985"/>
        <v>0</v>
      </c>
      <c r="H513" s="49">
        <f t="shared" si="986"/>
        <v>0</v>
      </c>
      <c r="I513" s="49">
        <f t="shared" si="987"/>
        <v>0</v>
      </c>
      <c r="J513" s="49"/>
      <c r="K513" s="49"/>
      <c r="L513" s="49">
        <f t="shared" si="988"/>
        <v>0</v>
      </c>
      <c r="M513" s="49">
        <f t="shared" si="989"/>
        <v>0</v>
      </c>
      <c r="N513" s="49">
        <f t="shared" si="990"/>
        <v>0</v>
      </c>
    </row>
    <row r="514" spans="1:14" x14ac:dyDescent="0.2">
      <c r="A514" s="77" t="s">
        <v>45</v>
      </c>
      <c r="B514" s="34"/>
      <c r="C514" s="35"/>
      <c r="D514" s="41">
        <f t="shared" si="972"/>
        <v>0</v>
      </c>
      <c r="E514" s="49"/>
      <c r="F514" s="49"/>
      <c r="G514" s="49">
        <f t="shared" si="985"/>
        <v>0</v>
      </c>
      <c r="H514" s="49">
        <f t="shared" si="986"/>
        <v>0</v>
      </c>
      <c r="I514" s="49">
        <f t="shared" si="987"/>
        <v>0</v>
      </c>
      <c r="J514" s="49"/>
      <c r="K514" s="49"/>
      <c r="L514" s="49">
        <f t="shared" si="988"/>
        <v>0</v>
      </c>
      <c r="M514" s="49">
        <f t="shared" si="989"/>
        <v>0</v>
      </c>
      <c r="N514" s="49">
        <f t="shared" si="990"/>
        <v>0</v>
      </c>
    </row>
    <row r="515" spans="1:14" x14ac:dyDescent="0.2">
      <c r="A515" s="13" t="s">
        <v>46</v>
      </c>
      <c r="B515" s="38">
        <f>SUM(B511:B514)</f>
        <v>218607</v>
      </c>
      <c r="C515" s="38">
        <f>SUM(C511:C514)</f>
        <v>0</v>
      </c>
      <c r="D515" s="39">
        <f t="shared" si="972"/>
        <v>218607</v>
      </c>
      <c r="E515" s="38">
        <f t="shared" ref="E515" si="991">SUM(E511:E514)</f>
        <v>9153</v>
      </c>
      <c r="F515" s="38">
        <f t="shared" ref="F515" si="992">SUM(F511:F514)</f>
        <v>0</v>
      </c>
      <c r="G515" s="38">
        <f t="shared" ref="G515" si="993">SUM(G511:G514)</f>
        <v>227760</v>
      </c>
      <c r="H515" s="38">
        <f t="shared" ref="H515" si="994">SUM(H511:H514)</f>
        <v>0</v>
      </c>
      <c r="I515" s="67">
        <f t="shared" ref="I515:M515" si="995">SUM(I511:I514)</f>
        <v>227760</v>
      </c>
      <c r="J515" s="38">
        <f t="shared" si="995"/>
        <v>0</v>
      </c>
      <c r="K515" s="38">
        <f t="shared" si="995"/>
        <v>0</v>
      </c>
      <c r="L515" s="38">
        <f t="shared" si="995"/>
        <v>227760</v>
      </c>
      <c r="M515" s="38">
        <f t="shared" si="995"/>
        <v>0</v>
      </c>
      <c r="N515" s="67">
        <f t="shared" ref="N515" si="996">SUM(N511:N514)</f>
        <v>227760</v>
      </c>
    </row>
    <row r="516" spans="1:14" s="30" customFormat="1" x14ac:dyDescent="0.2">
      <c r="A516" s="77" t="s">
        <v>6</v>
      </c>
      <c r="B516" s="42">
        <v>508</v>
      </c>
      <c r="C516" s="38"/>
      <c r="D516" s="41">
        <f t="shared" si="972"/>
        <v>508</v>
      </c>
      <c r="E516" s="49"/>
      <c r="F516" s="49"/>
      <c r="G516" s="49">
        <f t="shared" ref="G516:G518" si="997">+B516+E516</f>
        <v>508</v>
      </c>
      <c r="H516" s="49">
        <f t="shared" ref="H516:H518" si="998">+C516+F516</f>
        <v>0</v>
      </c>
      <c r="I516" s="49">
        <f t="shared" ref="I516:I518" si="999">+G516+H516</f>
        <v>508</v>
      </c>
      <c r="J516" s="49">
        <v>0</v>
      </c>
      <c r="K516" s="49"/>
      <c r="L516" s="49">
        <f t="shared" ref="L516:L518" si="1000">+G516+J516</f>
        <v>508</v>
      </c>
      <c r="M516" s="49">
        <f t="shared" ref="M516:M518" si="1001">+H516+K516</f>
        <v>0</v>
      </c>
      <c r="N516" s="49">
        <f t="shared" ref="N516:N518" si="1002">+L516+M516</f>
        <v>508</v>
      </c>
    </row>
    <row r="517" spans="1:14" x14ac:dyDescent="0.2">
      <c r="A517" s="77" t="s">
        <v>7</v>
      </c>
      <c r="B517" s="34"/>
      <c r="C517" s="35"/>
      <c r="D517" s="41">
        <f t="shared" si="972"/>
        <v>0</v>
      </c>
      <c r="E517" s="49"/>
      <c r="F517" s="49"/>
      <c r="G517" s="49">
        <f t="shared" si="997"/>
        <v>0</v>
      </c>
      <c r="H517" s="49">
        <f t="shared" si="998"/>
        <v>0</v>
      </c>
      <c r="I517" s="49">
        <f t="shared" si="999"/>
        <v>0</v>
      </c>
      <c r="J517" s="49"/>
      <c r="K517" s="49"/>
      <c r="L517" s="49">
        <f t="shared" si="1000"/>
        <v>0</v>
      </c>
      <c r="M517" s="49">
        <f t="shared" si="1001"/>
        <v>0</v>
      </c>
      <c r="N517" s="49">
        <f t="shared" si="1002"/>
        <v>0</v>
      </c>
    </row>
    <row r="518" spans="1:14" x14ac:dyDescent="0.2">
      <c r="A518" s="77" t="s">
        <v>47</v>
      </c>
      <c r="B518" s="34"/>
      <c r="C518" s="35"/>
      <c r="D518" s="41">
        <f t="shared" si="972"/>
        <v>0</v>
      </c>
      <c r="E518" s="49"/>
      <c r="F518" s="49"/>
      <c r="G518" s="49">
        <f t="shared" si="997"/>
        <v>0</v>
      </c>
      <c r="H518" s="49">
        <f t="shared" si="998"/>
        <v>0</v>
      </c>
      <c r="I518" s="49">
        <f t="shared" si="999"/>
        <v>0</v>
      </c>
      <c r="J518" s="49"/>
      <c r="K518" s="49"/>
      <c r="L518" s="49">
        <f t="shared" si="1000"/>
        <v>0</v>
      </c>
      <c r="M518" s="49">
        <f t="shared" si="1001"/>
        <v>0</v>
      </c>
      <c r="N518" s="49">
        <f t="shared" si="1002"/>
        <v>0</v>
      </c>
    </row>
    <row r="519" spans="1:14" x14ac:dyDescent="0.2">
      <c r="A519" s="13" t="s">
        <v>48</v>
      </c>
      <c r="B519" s="43">
        <f>SUM(B516:B518)</f>
        <v>508</v>
      </c>
      <c r="C519" s="43">
        <f>SUM(C516:C518)</f>
        <v>0</v>
      </c>
      <c r="D519" s="27">
        <f t="shared" si="972"/>
        <v>508</v>
      </c>
      <c r="E519" s="43">
        <f t="shared" ref="E519" si="1003">SUM(E516:E518)</f>
        <v>0</v>
      </c>
      <c r="F519" s="43">
        <f t="shared" ref="F519" si="1004">SUM(F516:F518)</f>
        <v>0</v>
      </c>
      <c r="G519" s="43">
        <f t="shared" ref="G519" si="1005">SUM(G516:G518)</f>
        <v>508</v>
      </c>
      <c r="H519" s="43">
        <f t="shared" ref="H519" si="1006">SUM(H516:H518)</f>
        <v>0</v>
      </c>
      <c r="I519" s="66">
        <f t="shared" ref="I519:M519" si="1007">SUM(I516:I518)</f>
        <v>508</v>
      </c>
      <c r="J519" s="43">
        <f t="shared" si="1007"/>
        <v>0</v>
      </c>
      <c r="K519" s="43">
        <f t="shared" si="1007"/>
        <v>0</v>
      </c>
      <c r="L519" s="43">
        <f t="shared" si="1007"/>
        <v>508</v>
      </c>
      <c r="M519" s="43">
        <f t="shared" si="1007"/>
        <v>0</v>
      </c>
      <c r="N519" s="66">
        <f t="shared" ref="N519" si="1008">SUM(N516:N518)</f>
        <v>508</v>
      </c>
    </row>
    <row r="520" spans="1:14" x14ac:dyDescent="0.2">
      <c r="A520" s="13" t="s">
        <v>49</v>
      </c>
      <c r="B520" s="44">
        <f>SUM(B515,B519)</f>
        <v>219115</v>
      </c>
      <c r="C520" s="44">
        <f>SUM(C515,C519)</f>
        <v>0</v>
      </c>
      <c r="D520" s="27">
        <f t="shared" si="972"/>
        <v>219115</v>
      </c>
      <c r="E520" s="44">
        <f t="shared" ref="E520" si="1009">SUM(E515,E519)</f>
        <v>9153</v>
      </c>
      <c r="F520" s="44">
        <f t="shared" ref="F520" si="1010">SUM(F515,F519)</f>
        <v>0</v>
      </c>
      <c r="G520" s="44">
        <f t="shared" ref="G520" si="1011">SUM(G515,G519)</f>
        <v>228268</v>
      </c>
      <c r="H520" s="44">
        <f t="shared" ref="H520" si="1012">SUM(H515,H519)</f>
        <v>0</v>
      </c>
      <c r="I520" s="68">
        <f t="shared" ref="I520:M520" si="1013">SUM(I515,I519)</f>
        <v>228268</v>
      </c>
      <c r="J520" s="44">
        <f t="shared" si="1013"/>
        <v>0</v>
      </c>
      <c r="K520" s="44">
        <f t="shared" si="1013"/>
        <v>0</v>
      </c>
      <c r="L520" s="44">
        <f t="shared" si="1013"/>
        <v>228268</v>
      </c>
      <c r="M520" s="44">
        <f t="shared" si="1013"/>
        <v>0</v>
      </c>
      <c r="N520" s="68">
        <f t="shared" ref="N520" si="1014">SUM(N515,N519)</f>
        <v>228268</v>
      </c>
    </row>
    <row r="521" spans="1:14" x14ac:dyDescent="0.2">
      <c r="A521" s="19" t="s">
        <v>50</v>
      </c>
      <c r="B521" s="34"/>
      <c r="C521" s="35"/>
      <c r="D521" s="41">
        <f t="shared" si="972"/>
        <v>0</v>
      </c>
      <c r="E521" s="49"/>
      <c r="F521" s="49"/>
      <c r="G521" s="49">
        <f t="shared" ref="G521" si="1015">+B521+E521</f>
        <v>0</v>
      </c>
      <c r="H521" s="49">
        <f t="shared" ref="H521" si="1016">+C521+F521</f>
        <v>0</v>
      </c>
      <c r="I521" s="49">
        <f t="shared" ref="I521" si="1017">+G521+H521</f>
        <v>0</v>
      </c>
      <c r="J521" s="49"/>
      <c r="K521" s="49"/>
      <c r="L521" s="49">
        <f t="shared" ref="L521" si="1018">+G521+J521</f>
        <v>0</v>
      </c>
      <c r="M521" s="49">
        <f t="shared" ref="M521" si="1019">+H521+K521</f>
        <v>0</v>
      </c>
      <c r="N521" s="49">
        <f t="shared" ref="N521" si="1020">+L521+M521</f>
        <v>0</v>
      </c>
    </row>
    <row r="522" spans="1:14" s="30" customFormat="1" x14ac:dyDescent="0.2">
      <c r="A522" s="82" t="s">
        <v>51</v>
      </c>
      <c r="B522" s="38">
        <f>SUM(B520:B521)</f>
        <v>219115</v>
      </c>
      <c r="C522" s="38">
        <f>SUM(C517:C521)</f>
        <v>0</v>
      </c>
      <c r="D522" s="39">
        <f t="shared" si="972"/>
        <v>219115</v>
      </c>
      <c r="E522" s="38">
        <f t="shared" ref="E522" si="1021">SUM(E520:E521)</f>
        <v>9153</v>
      </c>
      <c r="F522" s="38">
        <f t="shared" ref="F522" si="1022">SUM(F520:F521)</f>
        <v>0</v>
      </c>
      <c r="G522" s="38">
        <f t="shared" ref="G522" si="1023">SUM(G520:G521)</f>
        <v>228268</v>
      </c>
      <c r="H522" s="38">
        <f t="shared" ref="H522" si="1024">SUM(H520:H521)</f>
        <v>0</v>
      </c>
      <c r="I522" s="67">
        <f t="shared" ref="I522:M522" si="1025">SUM(I520:I521)</f>
        <v>228268</v>
      </c>
      <c r="J522" s="38">
        <f t="shared" si="1025"/>
        <v>0</v>
      </c>
      <c r="K522" s="38">
        <f t="shared" si="1025"/>
        <v>0</v>
      </c>
      <c r="L522" s="38">
        <f t="shared" si="1025"/>
        <v>228268</v>
      </c>
      <c r="M522" s="38">
        <f t="shared" si="1025"/>
        <v>0</v>
      </c>
      <c r="N522" s="67">
        <f t="shared" ref="N522" si="1026">SUM(N520:N521)</f>
        <v>228268</v>
      </c>
    </row>
    <row r="523" spans="1:14" s="30" customFormat="1" x14ac:dyDescent="0.2">
      <c r="A523" s="73" t="s">
        <v>8</v>
      </c>
      <c r="B523" s="45">
        <v>23</v>
      </c>
      <c r="C523" s="46"/>
      <c r="D523" s="41">
        <f t="shared" si="972"/>
        <v>23</v>
      </c>
      <c r="E523" s="49"/>
      <c r="F523" s="49"/>
      <c r="G523" s="49">
        <f t="shared" ref="G523" si="1027">+B523+E523</f>
        <v>23</v>
      </c>
      <c r="H523" s="49">
        <f t="shared" ref="H523" si="1028">+C523+F523</f>
        <v>0</v>
      </c>
      <c r="I523" s="49">
        <f t="shared" ref="I523" si="1029">+G523+H523</f>
        <v>23</v>
      </c>
      <c r="J523" s="49"/>
      <c r="K523" s="49"/>
      <c r="L523" s="49">
        <f t="shared" ref="L523" si="1030">+G523+J523</f>
        <v>23</v>
      </c>
      <c r="M523" s="49">
        <f t="shared" ref="M523" si="1031">+H523+K523</f>
        <v>0</v>
      </c>
      <c r="N523" s="49">
        <f t="shared" ref="N523" si="1032">+L523+M523</f>
        <v>23</v>
      </c>
    </row>
    <row r="524" spans="1:14" x14ac:dyDescent="0.2">
      <c r="A524" s="1"/>
      <c r="B524" s="1"/>
      <c r="C524" s="1"/>
      <c r="D524" s="1"/>
    </row>
    <row r="525" spans="1:14" x14ac:dyDescent="0.2">
      <c r="A525" s="3"/>
      <c r="B525" s="1"/>
      <c r="C525" s="3"/>
      <c r="D525" s="3"/>
    </row>
    <row r="527" spans="1:14" ht="12.75" customHeight="1" x14ac:dyDescent="0.2">
      <c r="A527" s="101" t="s">
        <v>10</v>
      </c>
      <c r="B527" s="98" t="s">
        <v>14</v>
      </c>
      <c r="C527" s="98" t="s">
        <v>15</v>
      </c>
      <c r="D527" s="97" t="str">
        <f>+D4</f>
        <v xml:space="preserve">1/2025. (II.12.) önk. rendelet eredeti ei.összesen </v>
      </c>
      <c r="E527" s="93" t="s">
        <v>66</v>
      </c>
      <c r="F527" s="94"/>
      <c r="G527" s="97" t="s">
        <v>14</v>
      </c>
      <c r="H527" s="97" t="s">
        <v>15</v>
      </c>
      <c r="I527" s="97" t="str">
        <f>+I4</f>
        <v xml:space="preserve">6/2025. (IV.8.) önk. rendelet mód. ei.összesen </v>
      </c>
      <c r="J527" s="93" t="s">
        <v>66</v>
      </c>
      <c r="K527" s="94"/>
      <c r="L527" s="97" t="s">
        <v>14</v>
      </c>
      <c r="M527" s="97" t="s">
        <v>15</v>
      </c>
      <c r="N527" s="97" t="str">
        <f>+N4</f>
        <v xml:space="preserve">20/2025. (X.22.) önk. rendelet mód. ei.összesen </v>
      </c>
    </row>
    <row r="528" spans="1:14" ht="12.75" customHeight="1" x14ac:dyDescent="0.2">
      <c r="A528" s="102"/>
      <c r="B528" s="99"/>
      <c r="C528" s="99"/>
      <c r="D528" s="97"/>
      <c r="E528" s="95"/>
      <c r="F528" s="96"/>
      <c r="G528" s="97"/>
      <c r="H528" s="97"/>
      <c r="I528" s="97"/>
      <c r="J528" s="95"/>
      <c r="K528" s="96"/>
      <c r="L528" s="97"/>
      <c r="M528" s="97"/>
      <c r="N528" s="97"/>
    </row>
    <row r="529" spans="1:14" x14ac:dyDescent="0.2">
      <c r="A529" s="102"/>
      <c r="B529" s="99"/>
      <c r="C529" s="99"/>
      <c r="D529" s="97"/>
      <c r="E529" s="97" t="s">
        <v>67</v>
      </c>
      <c r="F529" s="97" t="s">
        <v>68</v>
      </c>
      <c r="G529" s="97"/>
      <c r="H529" s="97"/>
      <c r="I529" s="97"/>
      <c r="J529" s="97" t="s">
        <v>67</v>
      </c>
      <c r="K529" s="97" t="s">
        <v>68</v>
      </c>
      <c r="L529" s="97"/>
      <c r="M529" s="97"/>
      <c r="N529" s="97"/>
    </row>
    <row r="530" spans="1:14" x14ac:dyDescent="0.2">
      <c r="A530" s="81"/>
      <c r="B530" s="100"/>
      <c r="C530" s="100"/>
      <c r="D530" s="97"/>
      <c r="E530" s="97"/>
      <c r="F530" s="97"/>
      <c r="G530" s="97"/>
      <c r="H530" s="97"/>
      <c r="I530" s="97"/>
      <c r="J530" s="97"/>
      <c r="K530" s="97"/>
      <c r="L530" s="97"/>
      <c r="M530" s="97"/>
      <c r="N530" s="97"/>
    </row>
    <row r="531" spans="1:14" x14ac:dyDescent="0.2">
      <c r="A531" s="75" t="s">
        <v>1</v>
      </c>
      <c r="B531" s="9"/>
      <c r="C531" s="23"/>
      <c r="D531" s="23"/>
      <c r="E531" s="49"/>
      <c r="F531" s="49"/>
      <c r="G531" s="49"/>
      <c r="H531" s="49"/>
      <c r="I531" s="49"/>
      <c r="J531" s="49"/>
      <c r="K531" s="49"/>
      <c r="L531" s="49"/>
      <c r="M531" s="49"/>
      <c r="N531" s="49"/>
    </row>
    <row r="532" spans="1:14" x14ac:dyDescent="0.2">
      <c r="A532" s="76" t="s">
        <v>21</v>
      </c>
      <c r="B532" s="48"/>
      <c r="C532" s="48"/>
      <c r="D532" s="49">
        <f t="shared" ref="D532:D556" si="1033">SUM(B532:C532)</f>
        <v>0</v>
      </c>
      <c r="E532" s="49"/>
      <c r="F532" s="49"/>
      <c r="G532" s="49">
        <f>+B532+E532</f>
        <v>0</v>
      </c>
      <c r="H532" s="49">
        <f>+C532+F532</f>
        <v>0</v>
      </c>
      <c r="I532" s="49">
        <f>+G532+H532</f>
        <v>0</v>
      </c>
      <c r="J532" s="49"/>
      <c r="K532" s="49"/>
      <c r="L532" s="49">
        <f>+G532+J532</f>
        <v>0</v>
      </c>
      <c r="M532" s="49">
        <f>+H532+K532</f>
        <v>0</v>
      </c>
      <c r="N532" s="49">
        <f>+L532+M532</f>
        <v>0</v>
      </c>
    </row>
    <row r="533" spans="1:14" x14ac:dyDescent="0.2">
      <c r="A533" s="77" t="s">
        <v>22</v>
      </c>
      <c r="B533" s="26"/>
      <c r="C533" s="26"/>
      <c r="D533" s="25">
        <f t="shared" si="1033"/>
        <v>0</v>
      </c>
      <c r="E533" s="49"/>
      <c r="F533" s="49"/>
      <c r="G533" s="49">
        <f t="shared" ref="G533:G534" si="1034">+B533+E533</f>
        <v>0</v>
      </c>
      <c r="H533" s="49">
        <f t="shared" ref="H533:H534" si="1035">+C533+F533</f>
        <v>0</v>
      </c>
      <c r="I533" s="49">
        <f t="shared" ref="I533:I534" si="1036">+G533+H533</f>
        <v>0</v>
      </c>
      <c r="J533" s="49"/>
      <c r="K533" s="49"/>
      <c r="L533" s="49">
        <f t="shared" ref="L533:L534" si="1037">+G533+J533</f>
        <v>0</v>
      </c>
      <c r="M533" s="49">
        <f t="shared" ref="M533:M534" si="1038">+H533+K533</f>
        <v>0</v>
      </c>
      <c r="N533" s="49">
        <f t="shared" ref="N533:N534" si="1039">+L533+M533</f>
        <v>0</v>
      </c>
    </row>
    <row r="534" spans="1:14" x14ac:dyDescent="0.2">
      <c r="A534" s="77" t="s">
        <v>23</v>
      </c>
      <c r="B534" s="26"/>
      <c r="C534" s="26"/>
      <c r="D534" s="25">
        <f t="shared" si="1033"/>
        <v>0</v>
      </c>
      <c r="E534" s="49"/>
      <c r="F534" s="49"/>
      <c r="G534" s="49">
        <f t="shared" si="1034"/>
        <v>0</v>
      </c>
      <c r="H534" s="49">
        <f t="shared" si="1035"/>
        <v>0</v>
      </c>
      <c r="I534" s="49">
        <f t="shared" si="1036"/>
        <v>0</v>
      </c>
      <c r="J534" s="49"/>
      <c r="K534" s="49"/>
      <c r="L534" s="49">
        <f t="shared" si="1037"/>
        <v>0</v>
      </c>
      <c r="M534" s="49">
        <f t="shared" si="1038"/>
        <v>0</v>
      </c>
      <c r="N534" s="49">
        <f t="shared" si="1039"/>
        <v>0</v>
      </c>
    </row>
    <row r="535" spans="1:14" x14ac:dyDescent="0.2">
      <c r="A535" s="13" t="s">
        <v>24</v>
      </c>
      <c r="B535" s="2">
        <f>SUM(B536:B546)</f>
        <v>15</v>
      </c>
      <c r="C535" s="2">
        <f>SUM(C536:C546)</f>
        <v>0</v>
      </c>
      <c r="D535" s="27">
        <f t="shared" si="1033"/>
        <v>15</v>
      </c>
      <c r="E535" s="2">
        <f t="shared" ref="E535" si="1040">SUM(E536:E546)</f>
        <v>0</v>
      </c>
      <c r="F535" s="2">
        <f t="shared" ref="F535" si="1041">SUM(F536:F546)</f>
        <v>0</v>
      </c>
      <c r="G535" s="2">
        <f t="shared" ref="G535" si="1042">SUM(G536:G546)</f>
        <v>15</v>
      </c>
      <c r="H535" s="2">
        <f t="shared" ref="H535" si="1043">SUM(H536:H546)</f>
        <v>0</v>
      </c>
      <c r="I535" s="2">
        <f t="shared" ref="I535:M535" si="1044">SUM(I536:I546)</f>
        <v>15</v>
      </c>
      <c r="J535" s="2">
        <f t="shared" si="1044"/>
        <v>0</v>
      </c>
      <c r="K535" s="2">
        <f t="shared" si="1044"/>
        <v>0</v>
      </c>
      <c r="L535" s="2">
        <f t="shared" si="1044"/>
        <v>15</v>
      </c>
      <c r="M535" s="2">
        <f t="shared" si="1044"/>
        <v>0</v>
      </c>
      <c r="N535" s="2">
        <f t="shared" ref="N535" si="1045">SUM(N536:N546)</f>
        <v>15</v>
      </c>
    </row>
    <row r="536" spans="1:14" x14ac:dyDescent="0.2">
      <c r="A536" s="78" t="s">
        <v>25</v>
      </c>
      <c r="B536" s="4"/>
      <c r="C536" s="4"/>
      <c r="D536" s="28">
        <f t="shared" si="1033"/>
        <v>0</v>
      </c>
      <c r="E536" s="49"/>
      <c r="F536" s="49"/>
      <c r="G536" s="49"/>
      <c r="H536" s="49"/>
      <c r="I536" s="49"/>
      <c r="J536" s="49"/>
      <c r="K536" s="49"/>
      <c r="L536" s="49"/>
      <c r="M536" s="49"/>
      <c r="N536" s="49"/>
    </row>
    <row r="537" spans="1:14" x14ac:dyDescent="0.2">
      <c r="A537" s="78" t="s">
        <v>26</v>
      </c>
      <c r="B537" s="4"/>
      <c r="C537" s="4"/>
      <c r="D537" s="28">
        <f t="shared" si="1033"/>
        <v>0</v>
      </c>
      <c r="E537" s="49"/>
      <c r="F537" s="49"/>
      <c r="G537" s="49">
        <f t="shared" ref="G537:G546" si="1046">+B537+E537</f>
        <v>0</v>
      </c>
      <c r="H537" s="49">
        <f t="shared" ref="H537:H546" si="1047">+C537+F537</f>
        <v>0</v>
      </c>
      <c r="I537" s="49">
        <f t="shared" ref="I537:I546" si="1048">+G537+H537</f>
        <v>0</v>
      </c>
      <c r="J537" s="49"/>
      <c r="K537" s="49"/>
      <c r="L537" s="49">
        <f t="shared" ref="L537:L546" si="1049">+G537+J537</f>
        <v>0</v>
      </c>
      <c r="M537" s="49">
        <f t="shared" ref="M537:M546" si="1050">+H537+K537</f>
        <v>0</v>
      </c>
      <c r="N537" s="49">
        <f t="shared" ref="N537:N546" si="1051">+L537+M537</f>
        <v>0</v>
      </c>
    </row>
    <row r="538" spans="1:14" x14ac:dyDescent="0.2">
      <c r="A538" s="78" t="s">
        <v>0</v>
      </c>
      <c r="B538" s="4"/>
      <c r="C538" s="4"/>
      <c r="D538" s="28">
        <f t="shared" si="1033"/>
        <v>0</v>
      </c>
      <c r="E538" s="49"/>
      <c r="F538" s="49"/>
      <c r="G538" s="49">
        <f t="shared" si="1046"/>
        <v>0</v>
      </c>
      <c r="H538" s="49">
        <f t="shared" si="1047"/>
        <v>0</v>
      </c>
      <c r="I538" s="49">
        <f t="shared" si="1048"/>
        <v>0</v>
      </c>
      <c r="J538" s="49"/>
      <c r="K538" s="49"/>
      <c r="L538" s="49">
        <f t="shared" si="1049"/>
        <v>0</v>
      </c>
      <c r="M538" s="49">
        <f t="shared" si="1050"/>
        <v>0</v>
      </c>
      <c r="N538" s="49">
        <f t="shared" si="1051"/>
        <v>0</v>
      </c>
    </row>
    <row r="539" spans="1:14" ht="12" customHeight="1" x14ac:dyDescent="0.2">
      <c r="A539" s="78" t="s">
        <v>27</v>
      </c>
      <c r="B539" s="17"/>
      <c r="C539" s="17"/>
      <c r="D539" s="28">
        <f t="shared" si="1033"/>
        <v>0</v>
      </c>
      <c r="E539" s="49"/>
      <c r="F539" s="49"/>
      <c r="G539" s="49">
        <f t="shared" si="1046"/>
        <v>0</v>
      </c>
      <c r="H539" s="49">
        <f t="shared" si="1047"/>
        <v>0</v>
      </c>
      <c r="I539" s="49">
        <f t="shared" si="1048"/>
        <v>0</v>
      </c>
      <c r="J539" s="49"/>
      <c r="K539" s="49"/>
      <c r="L539" s="49">
        <f t="shared" si="1049"/>
        <v>0</v>
      </c>
      <c r="M539" s="49">
        <f t="shared" si="1050"/>
        <v>0</v>
      </c>
      <c r="N539" s="49">
        <f t="shared" si="1051"/>
        <v>0</v>
      </c>
    </row>
    <row r="540" spans="1:14" x14ac:dyDescent="0.2">
      <c r="A540" s="78" t="s">
        <v>52</v>
      </c>
      <c r="B540" s="17"/>
      <c r="C540" s="17"/>
      <c r="D540" s="28">
        <f t="shared" si="1033"/>
        <v>0</v>
      </c>
      <c r="E540" s="49"/>
      <c r="F540" s="49"/>
      <c r="G540" s="49">
        <f t="shared" si="1046"/>
        <v>0</v>
      </c>
      <c r="H540" s="49">
        <f t="shared" si="1047"/>
        <v>0</v>
      </c>
      <c r="I540" s="49">
        <f t="shared" si="1048"/>
        <v>0</v>
      </c>
      <c r="J540" s="49"/>
      <c r="K540" s="49"/>
      <c r="L540" s="49">
        <f t="shared" si="1049"/>
        <v>0</v>
      </c>
      <c r="M540" s="49">
        <f t="shared" si="1050"/>
        <v>0</v>
      </c>
      <c r="N540" s="49">
        <f t="shared" si="1051"/>
        <v>0</v>
      </c>
    </row>
    <row r="541" spans="1:14" x14ac:dyDescent="0.2">
      <c r="A541" s="78" t="s">
        <v>29</v>
      </c>
      <c r="B541" s="17"/>
      <c r="C541" s="17"/>
      <c r="D541" s="28">
        <f t="shared" si="1033"/>
        <v>0</v>
      </c>
      <c r="E541" s="49"/>
      <c r="F541" s="49"/>
      <c r="G541" s="49">
        <f t="shared" si="1046"/>
        <v>0</v>
      </c>
      <c r="H541" s="49">
        <f t="shared" si="1047"/>
        <v>0</v>
      </c>
      <c r="I541" s="49">
        <f t="shared" si="1048"/>
        <v>0</v>
      </c>
      <c r="J541" s="49"/>
      <c r="K541" s="49"/>
      <c r="L541" s="49">
        <f t="shared" si="1049"/>
        <v>0</v>
      </c>
      <c r="M541" s="49">
        <f t="shared" si="1050"/>
        <v>0</v>
      </c>
      <c r="N541" s="49">
        <f t="shared" si="1051"/>
        <v>0</v>
      </c>
    </row>
    <row r="542" spans="1:14" x14ac:dyDescent="0.2">
      <c r="A542" s="78" t="s">
        <v>30</v>
      </c>
      <c r="B542" s="17"/>
      <c r="C542" s="17"/>
      <c r="D542" s="28">
        <f t="shared" si="1033"/>
        <v>0</v>
      </c>
      <c r="E542" s="49"/>
      <c r="F542" s="49"/>
      <c r="G542" s="49">
        <f t="shared" si="1046"/>
        <v>0</v>
      </c>
      <c r="H542" s="49">
        <f t="shared" si="1047"/>
        <v>0</v>
      </c>
      <c r="I542" s="49">
        <f t="shared" si="1048"/>
        <v>0</v>
      </c>
      <c r="J542" s="49"/>
      <c r="K542" s="49"/>
      <c r="L542" s="49">
        <f t="shared" si="1049"/>
        <v>0</v>
      </c>
      <c r="M542" s="49">
        <f t="shared" si="1050"/>
        <v>0</v>
      </c>
      <c r="N542" s="49">
        <f t="shared" si="1051"/>
        <v>0</v>
      </c>
    </row>
    <row r="543" spans="1:14" x14ac:dyDescent="0.2">
      <c r="A543" s="78" t="s">
        <v>31</v>
      </c>
      <c r="B543" s="17"/>
      <c r="C543" s="17"/>
      <c r="D543" s="28">
        <f t="shared" si="1033"/>
        <v>0</v>
      </c>
      <c r="E543" s="49"/>
      <c r="F543" s="49"/>
      <c r="G543" s="49">
        <f t="shared" si="1046"/>
        <v>0</v>
      </c>
      <c r="H543" s="49">
        <f t="shared" si="1047"/>
        <v>0</v>
      </c>
      <c r="I543" s="49">
        <f t="shared" si="1048"/>
        <v>0</v>
      </c>
      <c r="J543" s="49"/>
      <c r="K543" s="49"/>
      <c r="L543" s="49">
        <f t="shared" si="1049"/>
        <v>0</v>
      </c>
      <c r="M543" s="49">
        <f t="shared" si="1050"/>
        <v>0</v>
      </c>
      <c r="N543" s="49">
        <f t="shared" si="1051"/>
        <v>0</v>
      </c>
    </row>
    <row r="544" spans="1:14" x14ac:dyDescent="0.2">
      <c r="A544" s="78" t="s">
        <v>32</v>
      </c>
      <c r="B544" s="17"/>
      <c r="C544" s="17"/>
      <c r="D544" s="28">
        <f t="shared" si="1033"/>
        <v>0</v>
      </c>
      <c r="E544" s="49"/>
      <c r="F544" s="49"/>
      <c r="G544" s="49">
        <f t="shared" si="1046"/>
        <v>0</v>
      </c>
      <c r="H544" s="49">
        <f t="shared" si="1047"/>
        <v>0</v>
      </c>
      <c r="I544" s="49">
        <f t="shared" si="1048"/>
        <v>0</v>
      </c>
      <c r="J544" s="49"/>
      <c r="K544" s="49"/>
      <c r="L544" s="49">
        <f t="shared" si="1049"/>
        <v>0</v>
      </c>
      <c r="M544" s="49">
        <f t="shared" si="1050"/>
        <v>0</v>
      </c>
      <c r="N544" s="49">
        <f t="shared" si="1051"/>
        <v>0</v>
      </c>
    </row>
    <row r="545" spans="1:229" s="30" customFormat="1" x14ac:dyDescent="0.2">
      <c r="A545" s="78" t="s">
        <v>33</v>
      </c>
      <c r="B545" s="17"/>
      <c r="C545" s="17"/>
      <c r="D545" s="28">
        <f t="shared" si="1033"/>
        <v>0</v>
      </c>
      <c r="E545" s="49"/>
      <c r="F545" s="49"/>
      <c r="G545" s="49">
        <f t="shared" si="1046"/>
        <v>0</v>
      </c>
      <c r="H545" s="49">
        <f t="shared" si="1047"/>
        <v>0</v>
      </c>
      <c r="I545" s="49">
        <f t="shared" si="1048"/>
        <v>0</v>
      </c>
      <c r="J545" s="49"/>
      <c r="K545" s="49"/>
      <c r="L545" s="49">
        <f t="shared" si="1049"/>
        <v>0</v>
      </c>
      <c r="M545" s="49">
        <f t="shared" si="1050"/>
        <v>0</v>
      </c>
      <c r="N545" s="49">
        <f t="shared" si="1051"/>
        <v>0</v>
      </c>
    </row>
    <row r="546" spans="1:229" x14ac:dyDescent="0.2">
      <c r="A546" s="78" t="s">
        <v>34</v>
      </c>
      <c r="B546" s="17">
        <v>15</v>
      </c>
      <c r="C546" s="17"/>
      <c r="D546" s="28">
        <f t="shared" si="1033"/>
        <v>15</v>
      </c>
      <c r="E546" s="49"/>
      <c r="F546" s="49"/>
      <c r="G546" s="49">
        <f t="shared" si="1046"/>
        <v>15</v>
      </c>
      <c r="H546" s="49">
        <f t="shared" si="1047"/>
        <v>0</v>
      </c>
      <c r="I546" s="49">
        <f t="shared" si="1048"/>
        <v>15</v>
      </c>
      <c r="J546" s="49"/>
      <c r="K546" s="49"/>
      <c r="L546" s="49">
        <f t="shared" si="1049"/>
        <v>15</v>
      </c>
      <c r="M546" s="49">
        <f t="shared" si="1050"/>
        <v>0</v>
      </c>
      <c r="N546" s="49">
        <f t="shared" si="1051"/>
        <v>15</v>
      </c>
    </row>
    <row r="547" spans="1:229" x14ac:dyDescent="0.2">
      <c r="A547" s="13" t="s">
        <v>20</v>
      </c>
      <c r="B547" s="15">
        <f>SUM(B549:B553)</f>
        <v>0</v>
      </c>
      <c r="C547" s="15">
        <f>SUM(C549:C553)</f>
        <v>0</v>
      </c>
      <c r="D547" s="27">
        <f t="shared" si="1033"/>
        <v>0</v>
      </c>
      <c r="E547" s="15">
        <f t="shared" ref="E547:I547" si="1052">SUM(E549:E553)</f>
        <v>0</v>
      </c>
      <c r="F547" s="15">
        <f t="shared" si="1052"/>
        <v>0</v>
      </c>
      <c r="G547" s="15">
        <f t="shared" si="1052"/>
        <v>0</v>
      </c>
      <c r="H547" s="15">
        <f t="shared" si="1052"/>
        <v>0</v>
      </c>
      <c r="I547" s="15">
        <f t="shared" si="1052"/>
        <v>0</v>
      </c>
      <c r="J547" s="15">
        <f t="shared" ref="J547:N547" si="1053">SUM(J549:J553)</f>
        <v>0</v>
      </c>
      <c r="K547" s="15">
        <f t="shared" si="1053"/>
        <v>0</v>
      </c>
      <c r="L547" s="15">
        <f t="shared" si="1053"/>
        <v>0</v>
      </c>
      <c r="M547" s="15">
        <f t="shared" si="1053"/>
        <v>0</v>
      </c>
      <c r="N547" s="15">
        <f t="shared" si="1053"/>
        <v>0</v>
      </c>
    </row>
    <row r="548" spans="1:229" x14ac:dyDescent="0.2">
      <c r="A548" s="18" t="s">
        <v>25</v>
      </c>
      <c r="B548" s="17"/>
      <c r="C548" s="17"/>
      <c r="D548" s="28">
        <f t="shared" si="1033"/>
        <v>0</v>
      </c>
      <c r="E548" s="49"/>
      <c r="F548" s="49"/>
      <c r="G548" s="49"/>
      <c r="H548" s="49"/>
      <c r="I548" s="49"/>
      <c r="J548" s="49"/>
      <c r="K548" s="49"/>
      <c r="L548" s="49"/>
      <c r="M548" s="49"/>
      <c r="N548" s="49"/>
    </row>
    <row r="549" spans="1:229" x14ac:dyDescent="0.2">
      <c r="A549" s="18" t="s">
        <v>35</v>
      </c>
      <c r="B549" s="17"/>
      <c r="C549" s="17"/>
      <c r="D549" s="28">
        <f t="shared" si="1033"/>
        <v>0</v>
      </c>
      <c r="E549" s="49"/>
      <c r="F549" s="49"/>
      <c r="G549" s="49">
        <f t="shared" ref="G549:G555" si="1054">+B549+E549</f>
        <v>0</v>
      </c>
      <c r="H549" s="49">
        <f t="shared" ref="H549:H555" si="1055">+C549+F549</f>
        <v>0</v>
      </c>
      <c r="I549" s="49">
        <f t="shared" ref="I549:I555" si="1056">+G549+H549</f>
        <v>0</v>
      </c>
      <c r="J549" s="49"/>
      <c r="K549" s="49"/>
      <c r="L549" s="49">
        <f t="shared" ref="L549:L555" si="1057">+G549+J549</f>
        <v>0</v>
      </c>
      <c r="M549" s="49">
        <f t="shared" ref="M549:M555" si="1058">+H549+K549</f>
        <v>0</v>
      </c>
      <c r="N549" s="49">
        <f t="shared" ref="N549:N555" si="1059">+L549+M549</f>
        <v>0</v>
      </c>
    </row>
    <row r="550" spans="1:229" x14ac:dyDescent="0.2">
      <c r="A550" s="18" t="s">
        <v>36</v>
      </c>
      <c r="B550" s="17"/>
      <c r="C550" s="17"/>
      <c r="D550" s="28">
        <f t="shared" si="1033"/>
        <v>0</v>
      </c>
      <c r="E550" s="49"/>
      <c r="F550" s="49"/>
      <c r="G550" s="49">
        <f t="shared" si="1054"/>
        <v>0</v>
      </c>
      <c r="H550" s="49">
        <f t="shared" si="1055"/>
        <v>0</v>
      </c>
      <c r="I550" s="49">
        <f t="shared" si="1056"/>
        <v>0</v>
      </c>
      <c r="J550" s="49"/>
      <c r="K550" s="49"/>
      <c r="L550" s="49">
        <f t="shared" si="1057"/>
        <v>0</v>
      </c>
      <c r="M550" s="49">
        <f t="shared" si="1058"/>
        <v>0</v>
      </c>
      <c r="N550" s="49">
        <f t="shared" si="1059"/>
        <v>0</v>
      </c>
    </row>
    <row r="551" spans="1:229" s="30" customFormat="1" x14ac:dyDescent="0.2">
      <c r="A551" s="18" t="s">
        <v>37</v>
      </c>
      <c r="B551" s="17"/>
      <c r="C551" s="17"/>
      <c r="D551" s="28">
        <f t="shared" si="1033"/>
        <v>0</v>
      </c>
      <c r="E551" s="49"/>
      <c r="F551" s="49"/>
      <c r="G551" s="49">
        <f t="shared" si="1054"/>
        <v>0</v>
      </c>
      <c r="H551" s="49">
        <f t="shared" si="1055"/>
        <v>0</v>
      </c>
      <c r="I551" s="49">
        <f t="shared" si="1056"/>
        <v>0</v>
      </c>
      <c r="J551" s="49"/>
      <c r="K551" s="49"/>
      <c r="L551" s="49">
        <f t="shared" si="1057"/>
        <v>0</v>
      </c>
      <c r="M551" s="49">
        <f t="shared" si="1058"/>
        <v>0</v>
      </c>
      <c r="N551" s="49">
        <f t="shared" si="1059"/>
        <v>0</v>
      </c>
    </row>
    <row r="552" spans="1:229" s="30" customFormat="1" x14ac:dyDescent="0.2">
      <c r="A552" s="18" t="s">
        <v>38</v>
      </c>
      <c r="B552" s="17"/>
      <c r="C552" s="17"/>
      <c r="D552" s="28">
        <f t="shared" si="1033"/>
        <v>0</v>
      </c>
      <c r="E552" s="49"/>
      <c r="F552" s="49"/>
      <c r="G552" s="49">
        <f t="shared" si="1054"/>
        <v>0</v>
      </c>
      <c r="H552" s="49">
        <f t="shared" si="1055"/>
        <v>0</v>
      </c>
      <c r="I552" s="49">
        <f t="shared" si="1056"/>
        <v>0</v>
      </c>
      <c r="J552" s="49"/>
      <c r="K552" s="49"/>
      <c r="L552" s="49">
        <f t="shared" si="1057"/>
        <v>0</v>
      </c>
      <c r="M552" s="49">
        <f t="shared" si="1058"/>
        <v>0</v>
      </c>
      <c r="N552" s="49">
        <f t="shared" si="1059"/>
        <v>0</v>
      </c>
    </row>
    <row r="553" spans="1:229" s="30" customFormat="1" x14ac:dyDescent="0.2">
      <c r="A553" s="18" t="s">
        <v>39</v>
      </c>
      <c r="B553" s="17"/>
      <c r="C553" s="17"/>
      <c r="D553" s="28">
        <f t="shared" si="1033"/>
        <v>0</v>
      </c>
      <c r="E553" s="49"/>
      <c r="F553" s="49"/>
      <c r="G553" s="49">
        <f t="shared" si="1054"/>
        <v>0</v>
      </c>
      <c r="H553" s="49">
        <f t="shared" si="1055"/>
        <v>0</v>
      </c>
      <c r="I553" s="49">
        <f t="shared" si="1056"/>
        <v>0</v>
      </c>
      <c r="J553" s="49"/>
      <c r="K553" s="49"/>
      <c r="L553" s="49">
        <f t="shared" si="1057"/>
        <v>0</v>
      </c>
      <c r="M553" s="49">
        <f t="shared" si="1058"/>
        <v>0</v>
      </c>
      <c r="N553" s="49">
        <f t="shared" si="1059"/>
        <v>0</v>
      </c>
    </row>
    <row r="554" spans="1:229" x14ac:dyDescent="0.2">
      <c r="A554" s="77" t="s">
        <v>40</v>
      </c>
      <c r="B554" s="19"/>
      <c r="C554" s="19"/>
      <c r="D554" s="25">
        <f t="shared" si="1033"/>
        <v>0</v>
      </c>
      <c r="E554" s="49"/>
      <c r="F554" s="49"/>
      <c r="G554" s="49">
        <f t="shared" si="1054"/>
        <v>0</v>
      </c>
      <c r="H554" s="49">
        <f t="shared" si="1055"/>
        <v>0</v>
      </c>
      <c r="I554" s="49">
        <f t="shared" si="1056"/>
        <v>0</v>
      </c>
      <c r="J554" s="49"/>
      <c r="K554" s="49"/>
      <c r="L554" s="49">
        <f t="shared" si="1057"/>
        <v>0</v>
      </c>
      <c r="M554" s="49">
        <f t="shared" si="1058"/>
        <v>0</v>
      </c>
      <c r="N554" s="49">
        <f t="shared" si="1059"/>
        <v>0</v>
      </c>
    </row>
    <row r="555" spans="1:229" x14ac:dyDescent="0.2">
      <c r="A555" s="77" t="s">
        <v>41</v>
      </c>
      <c r="B555" s="31"/>
      <c r="C555" s="31"/>
      <c r="D555" s="25">
        <f t="shared" si="1033"/>
        <v>0</v>
      </c>
      <c r="E555" s="49"/>
      <c r="F555" s="49"/>
      <c r="G555" s="49">
        <f t="shared" si="1054"/>
        <v>0</v>
      </c>
      <c r="H555" s="49">
        <f t="shared" si="1055"/>
        <v>0</v>
      </c>
      <c r="I555" s="49">
        <f t="shared" si="1056"/>
        <v>0</v>
      </c>
      <c r="J555" s="49"/>
      <c r="K555" s="49"/>
      <c r="L555" s="49">
        <f t="shared" si="1057"/>
        <v>0</v>
      </c>
      <c r="M555" s="49">
        <f t="shared" si="1058"/>
        <v>0</v>
      </c>
      <c r="N555" s="49">
        <f t="shared" si="1059"/>
        <v>0</v>
      </c>
    </row>
    <row r="556" spans="1:229" x14ac:dyDescent="0.2">
      <c r="A556" s="13" t="s">
        <v>42</v>
      </c>
      <c r="B556" s="15">
        <f>SUM(B532,B533,B534,B535,B547,B554,B555)</f>
        <v>15</v>
      </c>
      <c r="C556" s="15">
        <f>SUM(C532,C533,C534,C535,C547,C554,C555)</f>
        <v>0</v>
      </c>
      <c r="D556" s="27">
        <f t="shared" si="1033"/>
        <v>15</v>
      </c>
      <c r="E556" s="15">
        <f t="shared" ref="E556" si="1060">SUM(E532,E533,E534,E535,E547,E554,E555)</f>
        <v>0</v>
      </c>
      <c r="F556" s="15">
        <f t="shared" ref="F556" si="1061">SUM(F532,F533,F534,F535,F547,F554,F555)</f>
        <v>0</v>
      </c>
      <c r="G556" s="15">
        <f t="shared" ref="G556" si="1062">SUM(G532,G533,G534,G535,G547,G554,G555)</f>
        <v>15</v>
      </c>
      <c r="H556" s="15">
        <f t="shared" ref="H556" si="1063">SUM(H532,H533,H534,H535,H547,H554,H555)</f>
        <v>0</v>
      </c>
      <c r="I556" s="15">
        <f t="shared" ref="I556:M556" si="1064">SUM(I532,I533,I534,I535,I547,I554,I555)</f>
        <v>15</v>
      </c>
      <c r="J556" s="15">
        <f t="shared" si="1064"/>
        <v>0</v>
      </c>
      <c r="K556" s="15">
        <f t="shared" si="1064"/>
        <v>0</v>
      </c>
      <c r="L556" s="15">
        <f t="shared" si="1064"/>
        <v>15</v>
      </c>
      <c r="M556" s="15">
        <f t="shared" si="1064"/>
        <v>0</v>
      </c>
      <c r="N556" s="15">
        <f t="shared" ref="N556" si="1065">SUM(N532,N533,N534,N535,N547,N554,N555)</f>
        <v>15</v>
      </c>
    </row>
    <row r="557" spans="1:229" x14ac:dyDescent="0.2">
      <c r="A557" s="79" t="s">
        <v>69</v>
      </c>
      <c r="B557" s="69"/>
      <c r="C557" s="15"/>
      <c r="D557" s="27"/>
      <c r="E557" s="70">
        <v>2975</v>
      </c>
      <c r="F557" s="71"/>
      <c r="G557" s="24">
        <f>+B557+E557</f>
        <v>2975</v>
      </c>
      <c r="H557" s="23">
        <f>+C557+F557</f>
        <v>0</v>
      </c>
      <c r="I557" s="25">
        <f>SUM(G557:H557)</f>
        <v>2975</v>
      </c>
      <c r="J557" s="70"/>
      <c r="K557" s="71"/>
      <c r="L557" s="24">
        <f>+G557+J557</f>
        <v>2975</v>
      </c>
      <c r="M557" s="23">
        <f>+H557+K557</f>
        <v>0</v>
      </c>
      <c r="N557" s="25">
        <f>SUM(L557:M557)</f>
        <v>2975</v>
      </c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AX557" s="6"/>
      <c r="AY557" s="6"/>
      <c r="AZ557" s="6"/>
      <c r="BA557" s="6"/>
      <c r="BB557" s="6"/>
      <c r="BC557" s="6"/>
      <c r="BD557" s="6"/>
      <c r="BE557" s="6"/>
      <c r="BF557" s="6"/>
      <c r="BG557" s="6"/>
      <c r="BH557" s="6"/>
      <c r="BI557" s="6"/>
      <c r="BJ557" s="6"/>
      <c r="BK557" s="6"/>
      <c r="BL557" s="6"/>
      <c r="BM557" s="6"/>
      <c r="BN557" s="6"/>
      <c r="BO557" s="6"/>
      <c r="BP557" s="6"/>
      <c r="BQ557" s="6"/>
      <c r="BR557" s="6"/>
      <c r="BS557" s="6"/>
      <c r="BT557" s="6"/>
      <c r="BU557" s="6"/>
      <c r="BV557" s="6"/>
      <c r="BW557" s="6"/>
      <c r="BX557" s="6"/>
      <c r="BY557" s="6"/>
      <c r="BZ557" s="6"/>
      <c r="CA557" s="6"/>
      <c r="CB557" s="6"/>
      <c r="CC557" s="6"/>
      <c r="CD557" s="6"/>
      <c r="CE557" s="6"/>
      <c r="CF557" s="6"/>
      <c r="CG557" s="6"/>
      <c r="CH557" s="6"/>
      <c r="CI557" s="6"/>
      <c r="CJ557" s="6"/>
      <c r="CK557" s="6"/>
      <c r="CL557" s="6"/>
      <c r="CM557" s="6"/>
      <c r="CN557" s="6"/>
      <c r="CO557" s="6"/>
      <c r="CP557" s="6"/>
      <c r="CQ557" s="6"/>
      <c r="CR557" s="6"/>
      <c r="CS557" s="6"/>
      <c r="CT557" s="6"/>
      <c r="CU557" s="6"/>
      <c r="CV557" s="6"/>
      <c r="CW557" s="6"/>
      <c r="CX557" s="6"/>
      <c r="CY557" s="6"/>
      <c r="CZ557" s="6"/>
      <c r="DA557" s="6"/>
      <c r="DB557" s="6"/>
      <c r="DC557" s="6"/>
      <c r="DD557" s="6"/>
      <c r="DE557" s="6"/>
      <c r="DF557" s="6"/>
      <c r="DG557" s="6"/>
      <c r="DH557" s="6"/>
      <c r="DI557" s="6"/>
      <c r="DJ557" s="6"/>
      <c r="DK557" s="6"/>
      <c r="DL557" s="6"/>
      <c r="DM557" s="6"/>
      <c r="DN557" s="6"/>
      <c r="DO557" s="6"/>
      <c r="DP557" s="6"/>
      <c r="DQ557" s="6"/>
      <c r="DR557" s="6"/>
      <c r="DS557" s="6"/>
      <c r="DT557" s="6"/>
      <c r="DU557" s="6"/>
      <c r="DV557" s="6"/>
      <c r="DW557" s="6"/>
      <c r="DX557" s="6"/>
      <c r="DY557" s="6"/>
      <c r="DZ557" s="6"/>
      <c r="EA557" s="6"/>
      <c r="EB557" s="6"/>
      <c r="EC557" s="6"/>
      <c r="ED557" s="6"/>
      <c r="EE557" s="6"/>
      <c r="EF557" s="6"/>
      <c r="EG557" s="6"/>
      <c r="EH557" s="6"/>
      <c r="EI557" s="6"/>
      <c r="EJ557" s="6"/>
      <c r="EK557" s="6"/>
      <c r="EL557" s="6"/>
      <c r="EM557" s="6"/>
      <c r="EN557" s="6"/>
      <c r="EO557" s="6"/>
      <c r="EP557" s="6"/>
      <c r="EQ557" s="6"/>
      <c r="ER557" s="6"/>
      <c r="ES557" s="6"/>
      <c r="ET557" s="6"/>
      <c r="EU557" s="6"/>
      <c r="EV557" s="6"/>
      <c r="EW557" s="6"/>
      <c r="EX557" s="6"/>
      <c r="EY557" s="6"/>
      <c r="EZ557" s="6"/>
      <c r="FA557" s="6"/>
      <c r="FB557" s="6"/>
      <c r="FC557" s="6"/>
      <c r="FD557" s="6"/>
      <c r="FE557" s="6"/>
      <c r="FF557" s="6"/>
      <c r="FG557" s="6"/>
      <c r="FH557" s="6"/>
      <c r="FI557" s="6"/>
      <c r="FJ557" s="6"/>
      <c r="FK557" s="6"/>
      <c r="FL557" s="6"/>
      <c r="FM557" s="6"/>
      <c r="FN557" s="6"/>
      <c r="FO557" s="6"/>
      <c r="FP557" s="6"/>
      <c r="FQ557" s="6"/>
      <c r="FR557" s="6"/>
      <c r="FS557" s="6"/>
      <c r="FT557" s="6"/>
      <c r="FU557" s="6"/>
      <c r="FV557" s="6"/>
      <c r="FW557" s="6"/>
      <c r="FX557" s="6"/>
      <c r="FY557" s="6"/>
      <c r="FZ557" s="6"/>
      <c r="GA557" s="6"/>
      <c r="GB557" s="6"/>
      <c r="GC557" s="6"/>
      <c r="GD557" s="6"/>
      <c r="GE557" s="6"/>
      <c r="GF557" s="6"/>
      <c r="GG557" s="6"/>
      <c r="GH557" s="6"/>
      <c r="GI557" s="6"/>
      <c r="GJ557" s="6"/>
      <c r="GK557" s="6"/>
      <c r="GL557" s="6"/>
      <c r="GM557" s="6"/>
      <c r="GN557" s="6"/>
      <c r="GO557" s="6"/>
      <c r="GP557" s="6"/>
      <c r="GQ557" s="6"/>
      <c r="GR557" s="6"/>
      <c r="GS557" s="6"/>
      <c r="GT557" s="6"/>
      <c r="GU557" s="6"/>
      <c r="GV557" s="6"/>
      <c r="GW557" s="6"/>
      <c r="GX557" s="6"/>
      <c r="GY557" s="6"/>
      <c r="GZ557" s="6"/>
      <c r="HA557" s="6"/>
      <c r="HB557" s="6"/>
      <c r="HC557" s="6"/>
      <c r="HD557" s="6"/>
      <c r="HE557" s="6"/>
      <c r="HF557" s="6"/>
      <c r="HG557" s="6"/>
      <c r="HH557" s="6"/>
      <c r="HI557" s="6"/>
      <c r="HJ557" s="6"/>
      <c r="HK557" s="6"/>
      <c r="HL557" s="6"/>
      <c r="HM557" s="6"/>
      <c r="HN557" s="6"/>
      <c r="HO557" s="6"/>
      <c r="HP557" s="6"/>
      <c r="HQ557" s="6"/>
      <c r="HR557" s="6"/>
      <c r="HS557" s="6"/>
      <c r="HT557" s="6"/>
      <c r="HU557" s="6"/>
    </row>
    <row r="558" spans="1:229" s="30" customFormat="1" x14ac:dyDescent="0.2">
      <c r="A558" s="19" t="s">
        <v>60</v>
      </c>
      <c r="B558" s="53">
        <v>579817</v>
      </c>
      <c r="C558" s="54">
        <v>0</v>
      </c>
      <c r="D558" s="25">
        <f>SUM(B558:C558)</f>
        <v>579817</v>
      </c>
      <c r="E558" s="49">
        <v>23004</v>
      </c>
      <c r="F558" s="49"/>
      <c r="G558" s="49">
        <f t="shared" ref="G558" si="1066">+B558+E558</f>
        <v>602821</v>
      </c>
      <c r="H558" s="49">
        <f t="shared" ref="H558" si="1067">+C558+F558</f>
        <v>0</v>
      </c>
      <c r="I558" s="49">
        <f t="shared" ref="I558" si="1068">+G558+H558</f>
        <v>602821</v>
      </c>
      <c r="J558" s="49">
        <v>2969</v>
      </c>
      <c r="K558" s="49"/>
      <c r="L558" s="49">
        <f t="shared" ref="L558" si="1069">+G558+J558</f>
        <v>605790</v>
      </c>
      <c r="M558" s="49">
        <f t="shared" ref="M558" si="1070">+H558+K558</f>
        <v>0</v>
      </c>
      <c r="N558" s="49">
        <f t="shared" ref="N558" si="1071">+L558+M558</f>
        <v>605790</v>
      </c>
    </row>
    <row r="559" spans="1:229" x14ac:dyDescent="0.2">
      <c r="A559" s="13" t="s">
        <v>43</v>
      </c>
      <c r="B559" s="15">
        <f>SUM(B556:B558)</f>
        <v>579832</v>
      </c>
      <c r="C559" s="15">
        <f>SUM(C556:C558)</f>
        <v>0</v>
      </c>
      <c r="D559" s="27">
        <f>SUM(B559:C559)</f>
        <v>579832</v>
      </c>
      <c r="E559" s="15">
        <f t="shared" ref="E559" si="1072">SUM(E556:E558)</f>
        <v>25979</v>
      </c>
      <c r="F559" s="15">
        <f t="shared" ref="F559" si="1073">SUM(F556:F558)</f>
        <v>0</v>
      </c>
      <c r="G559" s="15">
        <f t="shared" ref="G559" si="1074">SUM(G556:G558)</f>
        <v>605811</v>
      </c>
      <c r="H559" s="15">
        <f t="shared" ref="H559" si="1075">SUM(H556:H558)</f>
        <v>0</v>
      </c>
      <c r="I559" s="15">
        <f t="shared" ref="I559:M559" si="1076">SUM(I556:I558)</f>
        <v>605811</v>
      </c>
      <c r="J559" s="15">
        <f t="shared" si="1076"/>
        <v>2969</v>
      </c>
      <c r="K559" s="15">
        <f t="shared" si="1076"/>
        <v>0</v>
      </c>
      <c r="L559" s="15">
        <f t="shared" si="1076"/>
        <v>608780</v>
      </c>
      <c r="M559" s="15">
        <f t="shared" si="1076"/>
        <v>0</v>
      </c>
      <c r="N559" s="15">
        <f t="shared" ref="N559" si="1077">SUM(N556:N558)</f>
        <v>608780</v>
      </c>
    </row>
    <row r="560" spans="1:229" x14ac:dyDescent="0.2">
      <c r="A560" s="77"/>
      <c r="B560" s="34"/>
      <c r="C560" s="35"/>
      <c r="D560" s="25"/>
      <c r="E560" s="49"/>
      <c r="F560" s="49"/>
      <c r="G560" s="49"/>
      <c r="H560" s="49"/>
      <c r="I560" s="49"/>
      <c r="J560" s="49"/>
      <c r="K560" s="49"/>
      <c r="L560" s="49"/>
      <c r="M560" s="49"/>
      <c r="N560" s="49"/>
    </row>
    <row r="561" spans="1:14" x14ac:dyDescent="0.2">
      <c r="A561" s="80" t="s">
        <v>2</v>
      </c>
      <c r="B561" s="36"/>
      <c r="C561" s="35"/>
      <c r="D561" s="25"/>
      <c r="E561" s="49"/>
      <c r="F561" s="49"/>
      <c r="G561" s="49"/>
      <c r="H561" s="49"/>
      <c r="I561" s="49"/>
      <c r="J561" s="49"/>
      <c r="K561" s="49"/>
      <c r="L561" s="49"/>
      <c r="M561" s="49"/>
      <c r="N561" s="49"/>
    </row>
    <row r="562" spans="1:14" ht="12.75" customHeight="1" x14ac:dyDescent="0.2">
      <c r="A562" s="77" t="s">
        <v>3</v>
      </c>
      <c r="B562" s="36">
        <v>110211</v>
      </c>
      <c r="C562" s="54">
        <v>289259</v>
      </c>
      <c r="D562" s="25">
        <f t="shared" ref="D562:D567" si="1078">SUM(B562:C562)</f>
        <v>399470</v>
      </c>
      <c r="E562" s="49">
        <v>6255</v>
      </c>
      <c r="F562" s="49">
        <v>11765</v>
      </c>
      <c r="G562" s="49">
        <f t="shared" ref="G562:G563" si="1079">+B562+E562</f>
        <v>116466</v>
      </c>
      <c r="H562" s="49">
        <f t="shared" ref="H562:H563" si="1080">+C562+F562</f>
        <v>301024</v>
      </c>
      <c r="I562" s="49">
        <f t="shared" ref="I562:I563" si="1081">+G562+H562</f>
        <v>417490</v>
      </c>
      <c r="J562" s="49">
        <v>-14</v>
      </c>
      <c r="K562" s="49"/>
      <c r="L562" s="49">
        <f t="shared" ref="L562:L563" si="1082">+G562+J562</f>
        <v>116452</v>
      </c>
      <c r="M562" s="49">
        <f t="shared" ref="M562:M563" si="1083">+H562+K562</f>
        <v>301024</v>
      </c>
      <c r="N562" s="49">
        <f t="shared" ref="N562:N563" si="1084">+L562+M562</f>
        <v>417476</v>
      </c>
    </row>
    <row r="563" spans="1:14" s="30" customFormat="1" x14ac:dyDescent="0.2">
      <c r="A563" s="77" t="s">
        <v>17</v>
      </c>
      <c r="B563" s="36">
        <v>14421</v>
      </c>
      <c r="C563" s="54">
        <v>37486</v>
      </c>
      <c r="D563" s="25">
        <f t="shared" si="1078"/>
        <v>51907</v>
      </c>
      <c r="E563" s="49">
        <v>2632</v>
      </c>
      <c r="F563" s="49">
        <v>1532</v>
      </c>
      <c r="G563" s="49">
        <f t="shared" si="1079"/>
        <v>17053</v>
      </c>
      <c r="H563" s="49">
        <f t="shared" si="1080"/>
        <v>39018</v>
      </c>
      <c r="I563" s="49">
        <f t="shared" si="1081"/>
        <v>56071</v>
      </c>
      <c r="J563" s="49"/>
      <c r="K563" s="49"/>
      <c r="L563" s="49">
        <f t="shared" si="1082"/>
        <v>17053</v>
      </c>
      <c r="M563" s="49">
        <f t="shared" si="1083"/>
        <v>39018</v>
      </c>
      <c r="N563" s="49">
        <f t="shared" si="1084"/>
        <v>56071</v>
      </c>
    </row>
    <row r="564" spans="1:14" x14ac:dyDescent="0.2">
      <c r="A564" s="13" t="s">
        <v>4</v>
      </c>
      <c r="B564" s="38">
        <f>SUM(B562:B563)</f>
        <v>124632</v>
      </c>
      <c r="C564" s="38">
        <f>SUM(C562:C563)</f>
        <v>326745</v>
      </c>
      <c r="D564" s="39">
        <f t="shared" si="1078"/>
        <v>451377</v>
      </c>
      <c r="E564" s="38">
        <f t="shared" ref="E564" si="1085">SUM(E562:E563)</f>
        <v>8887</v>
      </c>
      <c r="F564" s="38">
        <f t="shared" ref="F564" si="1086">SUM(F562:F563)</f>
        <v>13297</v>
      </c>
      <c r="G564" s="38">
        <f t="shared" ref="G564" si="1087">SUM(G562:G563)</f>
        <v>133519</v>
      </c>
      <c r="H564" s="38">
        <f t="shared" ref="H564" si="1088">SUM(H562:H563)</f>
        <v>340042</v>
      </c>
      <c r="I564" s="67">
        <f t="shared" ref="I564:M564" si="1089">SUM(I562:I563)</f>
        <v>473561</v>
      </c>
      <c r="J564" s="38">
        <f t="shared" si="1089"/>
        <v>-14</v>
      </c>
      <c r="K564" s="38">
        <f t="shared" si="1089"/>
        <v>0</v>
      </c>
      <c r="L564" s="38">
        <f t="shared" si="1089"/>
        <v>133505</v>
      </c>
      <c r="M564" s="38">
        <f t="shared" si="1089"/>
        <v>340042</v>
      </c>
      <c r="N564" s="67">
        <f t="shared" ref="N564" si="1090">SUM(N562:N563)</f>
        <v>473547</v>
      </c>
    </row>
    <row r="565" spans="1:14" x14ac:dyDescent="0.2">
      <c r="A565" s="77" t="s">
        <v>5</v>
      </c>
      <c r="B565" s="36">
        <v>26216</v>
      </c>
      <c r="C565" s="12">
        <v>100590</v>
      </c>
      <c r="D565" s="41">
        <f t="shared" si="1078"/>
        <v>126806</v>
      </c>
      <c r="E565" s="49">
        <v>3215</v>
      </c>
      <c r="F565" s="49">
        <v>580</v>
      </c>
      <c r="G565" s="49">
        <f t="shared" ref="G565:G567" si="1091">+B565+E565</f>
        <v>29431</v>
      </c>
      <c r="H565" s="49">
        <f t="shared" ref="H565:H567" si="1092">+C565+F565</f>
        <v>101170</v>
      </c>
      <c r="I565" s="49">
        <f t="shared" ref="I565:I567" si="1093">+G565+H565</f>
        <v>130601</v>
      </c>
      <c r="J565" s="49">
        <v>14</v>
      </c>
      <c r="K565" s="49">
        <v>2969</v>
      </c>
      <c r="L565" s="49">
        <f t="shared" ref="L565:L567" si="1094">+G565+J565</f>
        <v>29445</v>
      </c>
      <c r="M565" s="49">
        <f t="shared" ref="M565:M567" si="1095">+H565+K565</f>
        <v>104139</v>
      </c>
      <c r="N565" s="49">
        <f t="shared" ref="N565:N567" si="1096">+L565+M565</f>
        <v>133584</v>
      </c>
    </row>
    <row r="566" spans="1:14" x14ac:dyDescent="0.2">
      <c r="A566" s="77" t="s">
        <v>44</v>
      </c>
      <c r="B566" s="34"/>
      <c r="C566" s="40"/>
      <c r="D566" s="41">
        <f t="shared" si="1078"/>
        <v>0</v>
      </c>
      <c r="E566" s="49"/>
      <c r="F566" s="49"/>
      <c r="G566" s="49">
        <f t="shared" si="1091"/>
        <v>0</v>
      </c>
      <c r="H566" s="49">
        <f t="shared" si="1092"/>
        <v>0</v>
      </c>
      <c r="I566" s="49">
        <f t="shared" si="1093"/>
        <v>0</v>
      </c>
      <c r="J566" s="49"/>
      <c r="K566" s="49"/>
      <c r="L566" s="49">
        <f t="shared" si="1094"/>
        <v>0</v>
      </c>
      <c r="M566" s="49">
        <f t="shared" si="1095"/>
        <v>0</v>
      </c>
      <c r="N566" s="49">
        <f t="shared" si="1096"/>
        <v>0</v>
      </c>
    </row>
    <row r="567" spans="1:14" x14ac:dyDescent="0.2">
      <c r="A567" s="77" t="s">
        <v>45</v>
      </c>
      <c r="B567" s="34"/>
      <c r="C567" s="35"/>
      <c r="D567" s="41">
        <f t="shared" si="1078"/>
        <v>0</v>
      </c>
      <c r="E567" s="49"/>
      <c r="F567" s="49"/>
      <c r="G567" s="49">
        <f t="shared" si="1091"/>
        <v>0</v>
      </c>
      <c r="H567" s="49">
        <f t="shared" si="1092"/>
        <v>0</v>
      </c>
      <c r="I567" s="49">
        <f t="shared" si="1093"/>
        <v>0</v>
      </c>
      <c r="J567" s="49"/>
      <c r="K567" s="49"/>
      <c r="L567" s="49">
        <f t="shared" si="1094"/>
        <v>0</v>
      </c>
      <c r="M567" s="49">
        <f t="shared" si="1095"/>
        <v>0</v>
      </c>
      <c r="N567" s="49">
        <f t="shared" si="1096"/>
        <v>0</v>
      </c>
    </row>
    <row r="568" spans="1:14" x14ac:dyDescent="0.2">
      <c r="A568" s="13" t="s">
        <v>46</v>
      </c>
      <c r="B568" s="38">
        <f t="shared" ref="B568:D568" si="1097">SUM(B564:B567)</f>
        <v>150848</v>
      </c>
      <c r="C568" s="38">
        <f t="shared" si="1097"/>
        <v>427335</v>
      </c>
      <c r="D568" s="39">
        <f t="shared" si="1097"/>
        <v>578183</v>
      </c>
      <c r="E568" s="38">
        <f t="shared" ref="E568" si="1098">SUM(E564:E567)</f>
        <v>12102</v>
      </c>
      <c r="F568" s="38">
        <f t="shared" ref="F568" si="1099">SUM(F564:F567)</f>
        <v>13877</v>
      </c>
      <c r="G568" s="38">
        <f t="shared" ref="G568" si="1100">SUM(G564:G567)</f>
        <v>162950</v>
      </c>
      <c r="H568" s="38">
        <f t="shared" ref="H568" si="1101">SUM(H564:H567)</f>
        <v>441212</v>
      </c>
      <c r="I568" s="67">
        <f t="shared" ref="I568:M568" si="1102">SUM(I564:I567)</f>
        <v>604162</v>
      </c>
      <c r="J568" s="38">
        <f t="shared" si="1102"/>
        <v>0</v>
      </c>
      <c r="K568" s="38">
        <f t="shared" si="1102"/>
        <v>2969</v>
      </c>
      <c r="L568" s="38">
        <f t="shared" si="1102"/>
        <v>162950</v>
      </c>
      <c r="M568" s="38">
        <f t="shared" si="1102"/>
        <v>444181</v>
      </c>
      <c r="N568" s="67">
        <f t="shared" ref="N568" si="1103">SUM(N564:N567)</f>
        <v>607131</v>
      </c>
    </row>
    <row r="569" spans="1:14" x14ac:dyDescent="0.2">
      <c r="A569" s="77" t="s">
        <v>6</v>
      </c>
      <c r="B569" s="42">
        <v>1013</v>
      </c>
      <c r="C569" s="34">
        <v>636</v>
      </c>
      <c r="D569" s="41">
        <f>SUM(B569:C569)</f>
        <v>1649</v>
      </c>
      <c r="E569" s="49"/>
      <c r="F569" s="49"/>
      <c r="G569" s="49">
        <f t="shared" ref="G569:G571" si="1104">+B569+E569</f>
        <v>1013</v>
      </c>
      <c r="H569" s="49">
        <f t="shared" ref="H569:H571" si="1105">+C569+F569</f>
        <v>636</v>
      </c>
      <c r="I569" s="49">
        <f t="shared" ref="I569:I571" si="1106">+G569+H569</f>
        <v>1649</v>
      </c>
      <c r="J569" s="49"/>
      <c r="K569" s="49"/>
      <c r="L569" s="49">
        <f t="shared" ref="L569:L571" si="1107">+G569+J569</f>
        <v>1013</v>
      </c>
      <c r="M569" s="49">
        <f t="shared" ref="M569:M571" si="1108">+H569+K569</f>
        <v>636</v>
      </c>
      <c r="N569" s="49">
        <f t="shared" ref="N569:N571" si="1109">+L569+M569</f>
        <v>1649</v>
      </c>
    </row>
    <row r="570" spans="1:14" s="30" customFormat="1" x14ac:dyDescent="0.2">
      <c r="A570" s="77" t="s">
        <v>7</v>
      </c>
      <c r="B570" s="34"/>
      <c r="C570" s="35"/>
      <c r="D570" s="41">
        <f>SUM(B570:C570)</f>
        <v>0</v>
      </c>
      <c r="E570" s="49"/>
      <c r="F570" s="49"/>
      <c r="G570" s="49">
        <f t="shared" si="1104"/>
        <v>0</v>
      </c>
      <c r="H570" s="49">
        <f t="shared" si="1105"/>
        <v>0</v>
      </c>
      <c r="I570" s="49">
        <f t="shared" si="1106"/>
        <v>0</v>
      </c>
      <c r="J570" s="49"/>
      <c r="K570" s="49"/>
      <c r="L570" s="49">
        <f t="shared" si="1107"/>
        <v>0</v>
      </c>
      <c r="M570" s="49">
        <f t="shared" si="1108"/>
        <v>0</v>
      </c>
      <c r="N570" s="49">
        <f t="shared" si="1109"/>
        <v>0</v>
      </c>
    </row>
    <row r="571" spans="1:14" x14ac:dyDescent="0.2">
      <c r="A571" s="77" t="s">
        <v>47</v>
      </c>
      <c r="B571" s="34"/>
      <c r="C571" s="35"/>
      <c r="D571" s="41">
        <f>SUM(B571:C571)</f>
        <v>0</v>
      </c>
      <c r="E571" s="49"/>
      <c r="F571" s="49"/>
      <c r="G571" s="49">
        <f t="shared" si="1104"/>
        <v>0</v>
      </c>
      <c r="H571" s="49">
        <f t="shared" si="1105"/>
        <v>0</v>
      </c>
      <c r="I571" s="49">
        <f t="shared" si="1106"/>
        <v>0</v>
      </c>
      <c r="J571" s="49"/>
      <c r="K571" s="49"/>
      <c r="L571" s="49">
        <f t="shared" si="1107"/>
        <v>0</v>
      </c>
      <c r="M571" s="49">
        <f t="shared" si="1108"/>
        <v>0</v>
      </c>
      <c r="N571" s="49">
        <f t="shared" si="1109"/>
        <v>0</v>
      </c>
    </row>
    <row r="572" spans="1:14" x14ac:dyDescent="0.2">
      <c r="A572" s="13" t="s">
        <v>48</v>
      </c>
      <c r="B572" s="43">
        <f>SUM(B569:B571)</f>
        <v>1013</v>
      </c>
      <c r="C572" s="43">
        <f>SUM(C569:C571)</f>
        <v>636</v>
      </c>
      <c r="D572" s="27">
        <f>SUM(B572:C572)</f>
        <v>1649</v>
      </c>
      <c r="E572" s="43">
        <f t="shared" ref="E572" si="1110">SUM(E569:E571)</f>
        <v>0</v>
      </c>
      <c r="F572" s="43">
        <f t="shared" ref="F572" si="1111">SUM(F569:F571)</f>
        <v>0</v>
      </c>
      <c r="G572" s="43">
        <f t="shared" ref="G572" si="1112">SUM(G569:G571)</f>
        <v>1013</v>
      </c>
      <c r="H572" s="43">
        <f t="shared" ref="H572" si="1113">SUM(H569:H571)</f>
        <v>636</v>
      </c>
      <c r="I572" s="66">
        <f t="shared" ref="I572:M572" si="1114">SUM(I569:I571)</f>
        <v>1649</v>
      </c>
      <c r="J572" s="43">
        <f t="shared" si="1114"/>
        <v>0</v>
      </c>
      <c r="K572" s="43">
        <f t="shared" si="1114"/>
        <v>0</v>
      </c>
      <c r="L572" s="43">
        <f t="shared" si="1114"/>
        <v>1013</v>
      </c>
      <c r="M572" s="43">
        <f t="shared" si="1114"/>
        <v>636</v>
      </c>
      <c r="N572" s="66">
        <f t="shared" ref="N572" si="1115">SUM(N569:N571)</f>
        <v>1649</v>
      </c>
    </row>
    <row r="573" spans="1:14" x14ac:dyDescent="0.2">
      <c r="A573" s="13" t="s">
        <v>49</v>
      </c>
      <c r="B573" s="44">
        <f t="shared" ref="B573:D573" si="1116">SUM(B568,B572)</f>
        <v>151861</v>
      </c>
      <c r="C573" s="44">
        <f t="shared" si="1116"/>
        <v>427971</v>
      </c>
      <c r="D573" s="66">
        <f t="shared" si="1116"/>
        <v>579832</v>
      </c>
      <c r="E573" s="44">
        <f t="shared" ref="E573" si="1117">SUM(E568,E572)</f>
        <v>12102</v>
      </c>
      <c r="F573" s="44">
        <f t="shared" ref="F573" si="1118">SUM(F568,F572)</f>
        <v>13877</v>
      </c>
      <c r="G573" s="44">
        <f t="shared" ref="G573" si="1119">SUM(G568,G572)</f>
        <v>163963</v>
      </c>
      <c r="H573" s="44">
        <f t="shared" ref="H573" si="1120">SUM(H568,H572)</f>
        <v>441848</v>
      </c>
      <c r="I573" s="68">
        <f t="shared" ref="I573:M573" si="1121">SUM(I568,I572)</f>
        <v>605811</v>
      </c>
      <c r="J573" s="44">
        <f t="shared" si="1121"/>
        <v>0</v>
      </c>
      <c r="K573" s="44">
        <f t="shared" si="1121"/>
        <v>2969</v>
      </c>
      <c r="L573" s="44">
        <f t="shared" si="1121"/>
        <v>163963</v>
      </c>
      <c r="M573" s="44">
        <f t="shared" si="1121"/>
        <v>444817</v>
      </c>
      <c r="N573" s="68">
        <f t="shared" ref="N573" si="1122">SUM(N568,N572)</f>
        <v>608780</v>
      </c>
    </row>
    <row r="574" spans="1:14" x14ac:dyDescent="0.2">
      <c r="A574" s="19" t="s">
        <v>50</v>
      </c>
      <c r="B574" s="34"/>
      <c r="C574" s="35"/>
      <c r="D574" s="41">
        <f>SUM(B574:C574)</f>
        <v>0</v>
      </c>
      <c r="E574" s="49"/>
      <c r="F574" s="49"/>
      <c r="G574" s="49">
        <f t="shared" ref="G574" si="1123">+B574+E574</f>
        <v>0</v>
      </c>
      <c r="H574" s="49">
        <f t="shared" ref="H574" si="1124">+C574+F574</f>
        <v>0</v>
      </c>
      <c r="I574" s="49">
        <f t="shared" ref="I574" si="1125">+G574+H574</f>
        <v>0</v>
      </c>
      <c r="J574" s="49"/>
      <c r="K574" s="49"/>
      <c r="L574" s="49">
        <f t="shared" ref="L574" si="1126">+G574+J574</f>
        <v>0</v>
      </c>
      <c r="M574" s="49">
        <f t="shared" ref="M574" si="1127">+H574+K574</f>
        <v>0</v>
      </c>
      <c r="N574" s="49">
        <f t="shared" ref="N574" si="1128">+L574+M574</f>
        <v>0</v>
      </c>
    </row>
    <row r="575" spans="1:14" x14ac:dyDescent="0.2">
      <c r="A575" s="82" t="s">
        <v>51</v>
      </c>
      <c r="B575" s="38">
        <f t="shared" ref="B575:D575" si="1129">B573+B574</f>
        <v>151861</v>
      </c>
      <c r="C575" s="38">
        <f t="shared" si="1129"/>
        <v>427971</v>
      </c>
      <c r="D575" s="39">
        <f t="shared" si="1129"/>
        <v>579832</v>
      </c>
      <c r="E575" s="38">
        <f t="shared" ref="E575" si="1130">SUM(E573:E574)</f>
        <v>12102</v>
      </c>
      <c r="F575" s="38">
        <f t="shared" ref="F575" si="1131">SUM(F573:F574)</f>
        <v>13877</v>
      </c>
      <c r="G575" s="38">
        <f t="shared" ref="G575" si="1132">SUM(G573:G574)</f>
        <v>163963</v>
      </c>
      <c r="H575" s="38">
        <f t="shared" ref="H575" si="1133">SUM(H573:H574)</f>
        <v>441848</v>
      </c>
      <c r="I575" s="67">
        <f t="shared" ref="I575:M575" si="1134">SUM(I573:I574)</f>
        <v>605811</v>
      </c>
      <c r="J575" s="38">
        <f t="shared" si="1134"/>
        <v>0</v>
      </c>
      <c r="K575" s="38">
        <f t="shared" si="1134"/>
        <v>2969</v>
      </c>
      <c r="L575" s="38">
        <f t="shared" si="1134"/>
        <v>163963</v>
      </c>
      <c r="M575" s="38">
        <f t="shared" si="1134"/>
        <v>444817</v>
      </c>
      <c r="N575" s="67">
        <f t="shared" ref="N575" si="1135">SUM(N573:N574)</f>
        <v>608780</v>
      </c>
    </row>
    <row r="576" spans="1:14" s="30" customFormat="1" x14ac:dyDescent="0.2">
      <c r="A576" s="73" t="s">
        <v>8</v>
      </c>
      <c r="B576" s="45">
        <v>62</v>
      </c>
      <c r="C576" s="46"/>
      <c r="D576" s="41">
        <f>SUM(B576:C576)</f>
        <v>62</v>
      </c>
      <c r="E576" s="49"/>
      <c r="F576" s="49"/>
      <c r="G576" s="49">
        <f t="shared" ref="G576" si="1136">+B576+E576</f>
        <v>62</v>
      </c>
      <c r="H576" s="49">
        <f t="shared" ref="H576" si="1137">+C576+F576</f>
        <v>0</v>
      </c>
      <c r="I576" s="49">
        <f t="shared" ref="I576" si="1138">+G576+H576</f>
        <v>62</v>
      </c>
      <c r="J576" s="49"/>
      <c r="K576" s="49"/>
      <c r="L576" s="49">
        <f t="shared" ref="L576" si="1139">+G576+J576</f>
        <v>62</v>
      </c>
      <c r="M576" s="49">
        <f t="shared" ref="M576" si="1140">+H576+K576</f>
        <v>0</v>
      </c>
      <c r="N576" s="49">
        <f t="shared" ref="N576" si="1141">+L576+M576</f>
        <v>62</v>
      </c>
    </row>
    <row r="577" spans="1:14" s="30" customFormat="1" x14ac:dyDescent="0.2">
      <c r="A577" s="84" t="s">
        <v>13</v>
      </c>
      <c r="B577" s="1"/>
      <c r="C577" s="1"/>
      <c r="D577" s="1"/>
    </row>
    <row r="578" spans="1:14" x14ac:dyDescent="0.2">
      <c r="A578" s="3"/>
      <c r="B578" s="3"/>
      <c r="C578" s="3"/>
      <c r="D578" s="3"/>
    </row>
    <row r="579" spans="1:14" x14ac:dyDescent="0.2">
      <c r="A579" s="3"/>
      <c r="B579" s="3"/>
      <c r="C579" s="3"/>
      <c r="D579" s="3"/>
    </row>
    <row r="580" spans="1:14" x14ac:dyDescent="0.2">
      <c r="A580" s="3"/>
      <c r="B580" s="3"/>
      <c r="C580" s="3"/>
      <c r="D580" s="3"/>
    </row>
    <row r="581" spans="1:14" x14ac:dyDescent="0.2">
      <c r="A581" s="1"/>
      <c r="B581" s="55"/>
    </row>
    <row r="582" spans="1:14" ht="12.75" customHeight="1" x14ac:dyDescent="0.2">
      <c r="A582" s="101" t="s">
        <v>12</v>
      </c>
      <c r="B582" s="98" t="s">
        <v>14</v>
      </c>
      <c r="C582" s="98" t="s">
        <v>15</v>
      </c>
      <c r="D582" s="97" t="str">
        <f>+D4</f>
        <v xml:space="preserve">1/2025. (II.12.) önk. rendelet eredeti ei.összesen </v>
      </c>
      <c r="E582" s="93" t="s">
        <v>66</v>
      </c>
      <c r="F582" s="94"/>
      <c r="G582" s="97" t="s">
        <v>14</v>
      </c>
      <c r="H582" s="97" t="s">
        <v>15</v>
      </c>
      <c r="I582" s="97" t="str">
        <f>+I4</f>
        <v xml:space="preserve">6/2025. (IV.8.) önk. rendelet mód. ei.összesen </v>
      </c>
      <c r="J582" s="93" t="s">
        <v>66</v>
      </c>
      <c r="K582" s="94"/>
      <c r="L582" s="97" t="s">
        <v>14</v>
      </c>
      <c r="M582" s="97" t="s">
        <v>15</v>
      </c>
      <c r="N582" s="97" t="str">
        <f>+N4</f>
        <v xml:space="preserve">20/2025. (X.22.) önk. rendelet mód. ei.összesen </v>
      </c>
    </row>
    <row r="583" spans="1:14" ht="12.75" customHeight="1" x14ac:dyDescent="0.2">
      <c r="A583" s="102"/>
      <c r="B583" s="99"/>
      <c r="C583" s="99"/>
      <c r="D583" s="97"/>
      <c r="E583" s="95"/>
      <c r="F583" s="96"/>
      <c r="G583" s="97"/>
      <c r="H583" s="97"/>
      <c r="I583" s="97"/>
      <c r="J583" s="95"/>
      <c r="K583" s="96"/>
      <c r="L583" s="97"/>
      <c r="M583" s="97"/>
      <c r="N583" s="97"/>
    </row>
    <row r="584" spans="1:14" x14ac:dyDescent="0.2">
      <c r="A584" s="102"/>
      <c r="B584" s="99"/>
      <c r="C584" s="99"/>
      <c r="D584" s="97"/>
      <c r="E584" s="97" t="s">
        <v>67</v>
      </c>
      <c r="F584" s="97" t="s">
        <v>68</v>
      </c>
      <c r="G584" s="97"/>
      <c r="H584" s="97"/>
      <c r="I584" s="97"/>
      <c r="J584" s="97" t="s">
        <v>67</v>
      </c>
      <c r="K584" s="97" t="s">
        <v>68</v>
      </c>
      <c r="L584" s="97"/>
      <c r="M584" s="97"/>
      <c r="N584" s="97"/>
    </row>
    <row r="585" spans="1:14" x14ac:dyDescent="0.2">
      <c r="A585" s="85"/>
      <c r="B585" s="99"/>
      <c r="C585" s="99"/>
      <c r="D585" s="97"/>
      <c r="E585" s="97"/>
      <c r="F585" s="97"/>
      <c r="G585" s="97"/>
      <c r="H585" s="97"/>
      <c r="I585" s="97"/>
      <c r="J585" s="97"/>
      <c r="K585" s="97"/>
      <c r="L585" s="97"/>
      <c r="M585" s="97"/>
      <c r="N585" s="97"/>
    </row>
    <row r="586" spans="1:14" x14ac:dyDescent="0.2">
      <c r="A586" s="75" t="s">
        <v>1</v>
      </c>
      <c r="B586" s="9"/>
      <c r="C586" s="23"/>
      <c r="D586" s="23"/>
      <c r="E586" s="49"/>
      <c r="F586" s="49"/>
      <c r="G586" s="49"/>
      <c r="H586" s="49"/>
      <c r="I586" s="49"/>
      <c r="J586" s="49"/>
      <c r="K586" s="49"/>
      <c r="L586" s="49"/>
      <c r="M586" s="49"/>
      <c r="N586" s="49"/>
    </row>
    <row r="587" spans="1:14" x14ac:dyDescent="0.2">
      <c r="A587" s="76" t="s">
        <v>21</v>
      </c>
      <c r="B587" s="24"/>
      <c r="C587" s="23"/>
      <c r="D587" s="25">
        <f t="shared" ref="D587:D611" si="1142">SUM(B587:C587)</f>
        <v>0</v>
      </c>
      <c r="E587" s="49"/>
      <c r="F587" s="49"/>
      <c r="G587" s="49">
        <f>+B587+E587</f>
        <v>0</v>
      </c>
      <c r="H587" s="49">
        <f>+C587+F587</f>
        <v>0</v>
      </c>
      <c r="I587" s="49">
        <f>+G587+H587</f>
        <v>0</v>
      </c>
      <c r="J587" s="49"/>
      <c r="K587" s="49"/>
      <c r="L587" s="49">
        <f>+G587+J587</f>
        <v>0</v>
      </c>
      <c r="M587" s="49">
        <f>+H587+K587</f>
        <v>0</v>
      </c>
      <c r="N587" s="49">
        <f>+L587+M587</f>
        <v>0</v>
      </c>
    </row>
    <row r="588" spans="1:14" x14ac:dyDescent="0.2">
      <c r="A588" s="77" t="s">
        <v>22</v>
      </c>
      <c r="B588" s="26"/>
      <c r="C588" s="23"/>
      <c r="D588" s="25">
        <f t="shared" si="1142"/>
        <v>0</v>
      </c>
      <c r="E588" s="49"/>
      <c r="F588" s="49"/>
      <c r="G588" s="49">
        <f t="shared" ref="G588:G589" si="1143">+B588+E588</f>
        <v>0</v>
      </c>
      <c r="H588" s="49">
        <f t="shared" ref="H588:H589" si="1144">+C588+F588</f>
        <v>0</v>
      </c>
      <c r="I588" s="49">
        <f t="shared" ref="I588:I589" si="1145">+G588+H588</f>
        <v>0</v>
      </c>
      <c r="J588" s="49"/>
      <c r="K588" s="49"/>
      <c r="L588" s="49">
        <f t="shared" ref="L588:L589" si="1146">+G588+J588</f>
        <v>0</v>
      </c>
      <c r="M588" s="49">
        <f t="shared" ref="M588:M589" si="1147">+H588+K588</f>
        <v>0</v>
      </c>
      <c r="N588" s="49">
        <f t="shared" ref="N588:N589" si="1148">+L588+M588</f>
        <v>0</v>
      </c>
    </row>
    <row r="589" spans="1:14" x14ac:dyDescent="0.2">
      <c r="A589" s="77" t="s">
        <v>23</v>
      </c>
      <c r="B589" s="26"/>
      <c r="C589" s="23"/>
      <c r="D589" s="25">
        <f t="shared" si="1142"/>
        <v>0</v>
      </c>
      <c r="E589" s="49"/>
      <c r="F589" s="49"/>
      <c r="G589" s="49">
        <f t="shared" si="1143"/>
        <v>0</v>
      </c>
      <c r="H589" s="49">
        <f t="shared" si="1144"/>
        <v>0</v>
      </c>
      <c r="I589" s="49">
        <f t="shared" si="1145"/>
        <v>0</v>
      </c>
      <c r="J589" s="49"/>
      <c r="K589" s="49"/>
      <c r="L589" s="49">
        <f t="shared" si="1146"/>
        <v>0</v>
      </c>
      <c r="M589" s="49">
        <f t="shared" si="1147"/>
        <v>0</v>
      </c>
      <c r="N589" s="49">
        <f t="shared" si="1148"/>
        <v>0</v>
      </c>
    </row>
    <row r="590" spans="1:14" x14ac:dyDescent="0.2">
      <c r="A590" s="13" t="s">
        <v>24</v>
      </c>
      <c r="B590" s="2">
        <f>SUM(B591:B601)</f>
        <v>455</v>
      </c>
      <c r="C590" s="13"/>
      <c r="D590" s="27">
        <f t="shared" si="1142"/>
        <v>455</v>
      </c>
      <c r="E590" s="2">
        <f t="shared" ref="E590" si="1149">SUM(E591:E601)</f>
        <v>0</v>
      </c>
      <c r="F590" s="2">
        <f t="shared" ref="F590" si="1150">SUM(F591:F601)</f>
        <v>0</v>
      </c>
      <c r="G590" s="2">
        <f t="shared" ref="G590" si="1151">SUM(G591:G601)</f>
        <v>455</v>
      </c>
      <c r="H590" s="2">
        <f t="shared" ref="H590" si="1152">SUM(H591:H601)</f>
        <v>0</v>
      </c>
      <c r="I590" s="2">
        <f t="shared" ref="I590:M590" si="1153">SUM(I591:I601)</f>
        <v>455</v>
      </c>
      <c r="J590" s="2">
        <f t="shared" si="1153"/>
        <v>0</v>
      </c>
      <c r="K590" s="2">
        <f t="shared" si="1153"/>
        <v>0</v>
      </c>
      <c r="L590" s="2">
        <f t="shared" si="1153"/>
        <v>455</v>
      </c>
      <c r="M590" s="2">
        <f t="shared" si="1153"/>
        <v>0</v>
      </c>
      <c r="N590" s="2">
        <f t="shared" ref="N590" si="1154">SUM(N591:N601)</f>
        <v>455</v>
      </c>
    </row>
    <row r="591" spans="1:14" x14ac:dyDescent="0.2">
      <c r="A591" s="78" t="s">
        <v>25</v>
      </c>
      <c r="B591" s="4"/>
      <c r="C591" s="18"/>
      <c r="D591" s="28">
        <f t="shared" si="1142"/>
        <v>0</v>
      </c>
      <c r="E591" s="49"/>
      <c r="F591" s="49"/>
      <c r="G591" s="49"/>
      <c r="H591" s="49"/>
      <c r="I591" s="49"/>
      <c r="J591" s="49"/>
      <c r="K591" s="49"/>
      <c r="L591" s="49"/>
      <c r="M591" s="49"/>
      <c r="N591" s="49"/>
    </row>
    <row r="592" spans="1:14" x14ac:dyDescent="0.2">
      <c r="A592" s="78" t="s">
        <v>26</v>
      </c>
      <c r="B592" s="4"/>
      <c r="C592" s="18"/>
      <c r="D592" s="28">
        <f t="shared" si="1142"/>
        <v>0</v>
      </c>
      <c r="E592" s="49"/>
      <c r="F592" s="49"/>
      <c r="G592" s="49">
        <f t="shared" ref="G592:G601" si="1155">+B592+E592</f>
        <v>0</v>
      </c>
      <c r="H592" s="49">
        <f t="shared" ref="H592:H601" si="1156">+C592+F592</f>
        <v>0</v>
      </c>
      <c r="I592" s="49">
        <f t="shared" ref="I592:I601" si="1157">+G592+H592</f>
        <v>0</v>
      </c>
      <c r="J592" s="49"/>
      <c r="K592" s="49"/>
      <c r="L592" s="49">
        <f t="shared" ref="L592:L601" si="1158">+G592+J592</f>
        <v>0</v>
      </c>
      <c r="M592" s="49">
        <f t="shared" ref="M592:M601" si="1159">+H592+K592</f>
        <v>0</v>
      </c>
      <c r="N592" s="49">
        <f t="shared" ref="N592:N601" si="1160">+L592+M592</f>
        <v>0</v>
      </c>
    </row>
    <row r="593" spans="1:14" x14ac:dyDescent="0.2">
      <c r="A593" s="78" t="s">
        <v>0</v>
      </c>
      <c r="B593" s="4">
        <v>350</v>
      </c>
      <c r="C593" s="18"/>
      <c r="D593" s="28">
        <f t="shared" si="1142"/>
        <v>350</v>
      </c>
      <c r="E593" s="49"/>
      <c r="F593" s="49"/>
      <c r="G593" s="49">
        <f t="shared" si="1155"/>
        <v>350</v>
      </c>
      <c r="H593" s="49">
        <f t="shared" si="1156"/>
        <v>0</v>
      </c>
      <c r="I593" s="49">
        <f t="shared" si="1157"/>
        <v>350</v>
      </c>
      <c r="J593" s="49"/>
      <c r="K593" s="49"/>
      <c r="L593" s="49">
        <f t="shared" si="1158"/>
        <v>350</v>
      </c>
      <c r="M593" s="49">
        <f t="shared" si="1159"/>
        <v>0</v>
      </c>
      <c r="N593" s="49">
        <f t="shared" si="1160"/>
        <v>350</v>
      </c>
    </row>
    <row r="594" spans="1:14" x14ac:dyDescent="0.2">
      <c r="A594" s="78" t="s">
        <v>27</v>
      </c>
      <c r="B594" s="17"/>
      <c r="C594" s="18"/>
      <c r="D594" s="28">
        <f t="shared" si="1142"/>
        <v>0</v>
      </c>
      <c r="E594" s="49"/>
      <c r="F594" s="49"/>
      <c r="G594" s="49">
        <f t="shared" si="1155"/>
        <v>0</v>
      </c>
      <c r="H594" s="49">
        <f t="shared" si="1156"/>
        <v>0</v>
      </c>
      <c r="I594" s="49">
        <f t="shared" si="1157"/>
        <v>0</v>
      </c>
      <c r="J594" s="49"/>
      <c r="K594" s="49"/>
      <c r="L594" s="49">
        <f t="shared" si="1158"/>
        <v>0</v>
      </c>
      <c r="M594" s="49">
        <f t="shared" si="1159"/>
        <v>0</v>
      </c>
      <c r="N594" s="49">
        <f t="shared" si="1160"/>
        <v>0</v>
      </c>
    </row>
    <row r="595" spans="1:14" x14ac:dyDescent="0.2">
      <c r="A595" s="78" t="s">
        <v>52</v>
      </c>
      <c r="B595" s="17"/>
      <c r="C595" s="18"/>
      <c r="D595" s="28">
        <f t="shared" si="1142"/>
        <v>0</v>
      </c>
      <c r="E595" s="49"/>
      <c r="F595" s="49"/>
      <c r="G595" s="49">
        <f t="shared" si="1155"/>
        <v>0</v>
      </c>
      <c r="H595" s="49">
        <f t="shared" si="1156"/>
        <v>0</v>
      </c>
      <c r="I595" s="49">
        <f t="shared" si="1157"/>
        <v>0</v>
      </c>
      <c r="J595" s="49"/>
      <c r="K595" s="49"/>
      <c r="L595" s="49">
        <f t="shared" si="1158"/>
        <v>0</v>
      </c>
      <c r="M595" s="49">
        <f t="shared" si="1159"/>
        <v>0</v>
      </c>
      <c r="N595" s="49">
        <f t="shared" si="1160"/>
        <v>0</v>
      </c>
    </row>
    <row r="596" spans="1:14" x14ac:dyDescent="0.2">
      <c r="A596" s="78" t="s">
        <v>29</v>
      </c>
      <c r="B596" s="17"/>
      <c r="C596" s="18"/>
      <c r="D596" s="28">
        <f t="shared" si="1142"/>
        <v>0</v>
      </c>
      <c r="E596" s="49"/>
      <c r="F596" s="49"/>
      <c r="G596" s="49">
        <f t="shared" si="1155"/>
        <v>0</v>
      </c>
      <c r="H596" s="49">
        <f t="shared" si="1156"/>
        <v>0</v>
      </c>
      <c r="I596" s="49">
        <f t="shared" si="1157"/>
        <v>0</v>
      </c>
      <c r="J596" s="49"/>
      <c r="K596" s="49"/>
      <c r="L596" s="49">
        <f t="shared" si="1158"/>
        <v>0</v>
      </c>
      <c r="M596" s="49">
        <f t="shared" si="1159"/>
        <v>0</v>
      </c>
      <c r="N596" s="49">
        <f t="shared" si="1160"/>
        <v>0</v>
      </c>
    </row>
    <row r="597" spans="1:14" x14ac:dyDescent="0.2">
      <c r="A597" s="78" t="s">
        <v>30</v>
      </c>
      <c r="B597" s="17"/>
      <c r="C597" s="18"/>
      <c r="D597" s="28">
        <f t="shared" si="1142"/>
        <v>0</v>
      </c>
      <c r="E597" s="49"/>
      <c r="F597" s="49"/>
      <c r="G597" s="49">
        <f t="shared" si="1155"/>
        <v>0</v>
      </c>
      <c r="H597" s="49">
        <f t="shared" si="1156"/>
        <v>0</v>
      </c>
      <c r="I597" s="49">
        <f t="shared" si="1157"/>
        <v>0</v>
      </c>
      <c r="J597" s="49"/>
      <c r="K597" s="49"/>
      <c r="L597" s="49">
        <f t="shared" si="1158"/>
        <v>0</v>
      </c>
      <c r="M597" s="49">
        <f t="shared" si="1159"/>
        <v>0</v>
      </c>
      <c r="N597" s="49">
        <f t="shared" si="1160"/>
        <v>0</v>
      </c>
    </row>
    <row r="598" spans="1:14" x14ac:dyDescent="0.2">
      <c r="A598" s="78" t="s">
        <v>31</v>
      </c>
      <c r="B598" s="17"/>
      <c r="C598" s="18"/>
      <c r="D598" s="28">
        <f t="shared" si="1142"/>
        <v>0</v>
      </c>
      <c r="E598" s="49"/>
      <c r="F598" s="49"/>
      <c r="G598" s="49">
        <f t="shared" si="1155"/>
        <v>0</v>
      </c>
      <c r="H598" s="49">
        <f t="shared" si="1156"/>
        <v>0</v>
      </c>
      <c r="I598" s="49">
        <f t="shared" si="1157"/>
        <v>0</v>
      </c>
      <c r="J598" s="49"/>
      <c r="K598" s="49"/>
      <c r="L598" s="49">
        <f t="shared" si="1158"/>
        <v>0</v>
      </c>
      <c r="M598" s="49">
        <f t="shared" si="1159"/>
        <v>0</v>
      </c>
      <c r="N598" s="49">
        <f t="shared" si="1160"/>
        <v>0</v>
      </c>
    </row>
    <row r="599" spans="1:14" x14ac:dyDescent="0.2">
      <c r="A599" s="78" t="s">
        <v>32</v>
      </c>
      <c r="B599" s="17">
        <v>5</v>
      </c>
      <c r="C599" s="56"/>
      <c r="D599" s="28">
        <f t="shared" si="1142"/>
        <v>5</v>
      </c>
      <c r="E599" s="49"/>
      <c r="F599" s="49"/>
      <c r="G599" s="49">
        <f t="shared" si="1155"/>
        <v>5</v>
      </c>
      <c r="H599" s="49">
        <f t="shared" si="1156"/>
        <v>0</v>
      </c>
      <c r="I599" s="49">
        <f t="shared" si="1157"/>
        <v>5</v>
      </c>
      <c r="J599" s="49"/>
      <c r="K599" s="49"/>
      <c r="L599" s="49">
        <f t="shared" si="1158"/>
        <v>5</v>
      </c>
      <c r="M599" s="49">
        <f t="shared" si="1159"/>
        <v>0</v>
      </c>
      <c r="N599" s="49">
        <f t="shared" si="1160"/>
        <v>5</v>
      </c>
    </row>
    <row r="600" spans="1:14" x14ac:dyDescent="0.2">
      <c r="A600" s="78" t="s">
        <v>33</v>
      </c>
      <c r="B600" s="17"/>
      <c r="C600" s="57"/>
      <c r="D600" s="28">
        <f t="shared" si="1142"/>
        <v>0</v>
      </c>
      <c r="E600" s="49"/>
      <c r="F600" s="49"/>
      <c r="G600" s="49">
        <f t="shared" si="1155"/>
        <v>0</v>
      </c>
      <c r="H600" s="49">
        <f t="shared" si="1156"/>
        <v>0</v>
      </c>
      <c r="I600" s="49">
        <f t="shared" si="1157"/>
        <v>0</v>
      </c>
      <c r="J600" s="49"/>
      <c r="K600" s="49"/>
      <c r="L600" s="49">
        <f t="shared" si="1158"/>
        <v>0</v>
      </c>
      <c r="M600" s="49">
        <f t="shared" si="1159"/>
        <v>0</v>
      </c>
      <c r="N600" s="49">
        <f t="shared" si="1160"/>
        <v>0</v>
      </c>
    </row>
    <row r="601" spans="1:14" x14ac:dyDescent="0.2">
      <c r="A601" s="78" t="s">
        <v>34</v>
      </c>
      <c r="B601" s="17">
        <v>100</v>
      </c>
      <c r="C601" s="56"/>
      <c r="D601" s="28">
        <f t="shared" si="1142"/>
        <v>100</v>
      </c>
      <c r="E601" s="49"/>
      <c r="F601" s="49"/>
      <c r="G601" s="49">
        <f t="shared" si="1155"/>
        <v>100</v>
      </c>
      <c r="H601" s="49">
        <f t="shared" si="1156"/>
        <v>0</v>
      </c>
      <c r="I601" s="49">
        <f t="shared" si="1157"/>
        <v>100</v>
      </c>
      <c r="J601" s="49"/>
      <c r="K601" s="49"/>
      <c r="L601" s="49">
        <f t="shared" si="1158"/>
        <v>100</v>
      </c>
      <c r="M601" s="49">
        <f t="shared" si="1159"/>
        <v>0</v>
      </c>
      <c r="N601" s="49">
        <f t="shared" si="1160"/>
        <v>100</v>
      </c>
    </row>
    <row r="602" spans="1:14" x14ac:dyDescent="0.2">
      <c r="A602" s="13" t="s">
        <v>20</v>
      </c>
      <c r="B602" s="15">
        <f>SUM(B604:B608)</f>
        <v>0</v>
      </c>
      <c r="C602" s="58"/>
      <c r="D602" s="27">
        <f t="shared" si="1142"/>
        <v>0</v>
      </c>
      <c r="E602" s="15">
        <f t="shared" ref="E602:I602" si="1161">SUM(E604:E608)</f>
        <v>0</v>
      </c>
      <c r="F602" s="15">
        <f t="shared" si="1161"/>
        <v>0</v>
      </c>
      <c r="G602" s="15">
        <f t="shared" si="1161"/>
        <v>0</v>
      </c>
      <c r="H602" s="15">
        <f t="shared" si="1161"/>
        <v>0</v>
      </c>
      <c r="I602" s="15">
        <f t="shared" si="1161"/>
        <v>0</v>
      </c>
      <c r="J602" s="15">
        <f t="shared" ref="J602:N602" si="1162">SUM(J604:J608)</f>
        <v>0</v>
      </c>
      <c r="K602" s="15">
        <f t="shared" si="1162"/>
        <v>0</v>
      </c>
      <c r="L602" s="15">
        <f t="shared" si="1162"/>
        <v>0</v>
      </c>
      <c r="M602" s="15">
        <f t="shared" si="1162"/>
        <v>0</v>
      </c>
      <c r="N602" s="15">
        <f t="shared" si="1162"/>
        <v>0</v>
      </c>
    </row>
    <row r="603" spans="1:14" x14ac:dyDescent="0.2">
      <c r="A603" s="18" t="s">
        <v>25</v>
      </c>
      <c r="B603" s="17"/>
      <c r="C603" s="56"/>
      <c r="D603" s="28">
        <f t="shared" si="1142"/>
        <v>0</v>
      </c>
      <c r="E603" s="49"/>
      <c r="F603" s="49"/>
      <c r="G603" s="49"/>
      <c r="H603" s="49"/>
      <c r="I603" s="49"/>
      <c r="J603" s="49"/>
      <c r="K603" s="49"/>
      <c r="L603" s="49"/>
      <c r="M603" s="49"/>
      <c r="N603" s="49"/>
    </row>
    <row r="604" spans="1:14" x14ac:dyDescent="0.2">
      <c r="A604" s="18" t="s">
        <v>35</v>
      </c>
      <c r="B604" s="17"/>
      <c r="C604" s="56"/>
      <c r="D604" s="28">
        <f t="shared" si="1142"/>
        <v>0</v>
      </c>
      <c r="E604" s="49"/>
      <c r="F604" s="49"/>
      <c r="G604" s="49">
        <f t="shared" ref="G604:G610" si="1163">+B604+E604</f>
        <v>0</v>
      </c>
      <c r="H604" s="49">
        <f t="shared" ref="H604:H610" si="1164">+C604+F604</f>
        <v>0</v>
      </c>
      <c r="I604" s="49">
        <f t="shared" ref="I604:I610" si="1165">+G604+H604</f>
        <v>0</v>
      </c>
      <c r="J604" s="49"/>
      <c r="K604" s="49"/>
      <c r="L604" s="49">
        <f t="shared" ref="L604:L610" si="1166">+G604+J604</f>
        <v>0</v>
      </c>
      <c r="M604" s="49">
        <f t="shared" ref="M604:M610" si="1167">+H604+K604</f>
        <v>0</v>
      </c>
      <c r="N604" s="49">
        <f t="shared" ref="N604:N610" si="1168">+L604+M604</f>
        <v>0</v>
      </c>
    </row>
    <row r="605" spans="1:14" x14ac:dyDescent="0.2">
      <c r="A605" s="18" t="s">
        <v>36</v>
      </c>
      <c r="B605" s="17"/>
      <c r="C605" s="56"/>
      <c r="D605" s="28">
        <f t="shared" si="1142"/>
        <v>0</v>
      </c>
      <c r="E605" s="49"/>
      <c r="F605" s="49"/>
      <c r="G605" s="49">
        <f t="shared" si="1163"/>
        <v>0</v>
      </c>
      <c r="H605" s="49">
        <f t="shared" si="1164"/>
        <v>0</v>
      </c>
      <c r="I605" s="49">
        <f t="shared" si="1165"/>
        <v>0</v>
      </c>
      <c r="J605" s="49"/>
      <c r="K605" s="49"/>
      <c r="L605" s="49">
        <f t="shared" si="1166"/>
        <v>0</v>
      </c>
      <c r="M605" s="49">
        <f t="shared" si="1167"/>
        <v>0</v>
      </c>
      <c r="N605" s="49">
        <f t="shared" si="1168"/>
        <v>0</v>
      </c>
    </row>
    <row r="606" spans="1:14" x14ac:dyDescent="0.2">
      <c r="A606" s="18" t="s">
        <v>37</v>
      </c>
      <c r="B606" s="17"/>
      <c r="C606" s="59"/>
      <c r="D606" s="28">
        <f t="shared" si="1142"/>
        <v>0</v>
      </c>
      <c r="E606" s="49"/>
      <c r="F606" s="49"/>
      <c r="G606" s="49">
        <f t="shared" si="1163"/>
        <v>0</v>
      </c>
      <c r="H606" s="49">
        <f t="shared" si="1164"/>
        <v>0</v>
      </c>
      <c r="I606" s="49">
        <f t="shared" si="1165"/>
        <v>0</v>
      </c>
      <c r="J606" s="49"/>
      <c r="K606" s="49"/>
      <c r="L606" s="49">
        <f t="shared" si="1166"/>
        <v>0</v>
      </c>
      <c r="M606" s="49">
        <f t="shared" si="1167"/>
        <v>0</v>
      </c>
      <c r="N606" s="49">
        <f t="shared" si="1168"/>
        <v>0</v>
      </c>
    </row>
    <row r="607" spans="1:14" x14ac:dyDescent="0.2">
      <c r="A607" s="18" t="s">
        <v>38</v>
      </c>
      <c r="B607" s="17"/>
      <c r="C607" s="56"/>
      <c r="D607" s="28">
        <f t="shared" si="1142"/>
        <v>0</v>
      </c>
      <c r="E607" s="49"/>
      <c r="F607" s="49"/>
      <c r="G607" s="49">
        <f t="shared" si="1163"/>
        <v>0</v>
      </c>
      <c r="H607" s="49">
        <f t="shared" si="1164"/>
        <v>0</v>
      </c>
      <c r="I607" s="49">
        <f t="shared" si="1165"/>
        <v>0</v>
      </c>
      <c r="J607" s="49"/>
      <c r="K607" s="49"/>
      <c r="L607" s="49">
        <f t="shared" si="1166"/>
        <v>0</v>
      </c>
      <c r="M607" s="49">
        <f t="shared" si="1167"/>
        <v>0</v>
      </c>
      <c r="N607" s="49">
        <f t="shared" si="1168"/>
        <v>0</v>
      </c>
    </row>
    <row r="608" spans="1:14" x14ac:dyDescent="0.2">
      <c r="A608" s="18" t="s">
        <v>39</v>
      </c>
      <c r="B608" s="17"/>
      <c r="C608" s="56"/>
      <c r="D608" s="28">
        <f t="shared" si="1142"/>
        <v>0</v>
      </c>
      <c r="E608" s="49"/>
      <c r="F608" s="49"/>
      <c r="G608" s="49">
        <f t="shared" si="1163"/>
        <v>0</v>
      </c>
      <c r="H608" s="49">
        <f t="shared" si="1164"/>
        <v>0</v>
      </c>
      <c r="I608" s="49">
        <f t="shared" si="1165"/>
        <v>0</v>
      </c>
      <c r="J608" s="49"/>
      <c r="K608" s="49"/>
      <c r="L608" s="49">
        <f t="shared" si="1166"/>
        <v>0</v>
      </c>
      <c r="M608" s="49">
        <f t="shared" si="1167"/>
        <v>0</v>
      </c>
      <c r="N608" s="49">
        <f t="shared" si="1168"/>
        <v>0</v>
      </c>
    </row>
    <row r="609" spans="1:229" x14ac:dyDescent="0.2">
      <c r="A609" s="77" t="s">
        <v>40</v>
      </c>
      <c r="B609" s="19"/>
      <c r="C609" s="38"/>
      <c r="D609" s="25">
        <f t="shared" si="1142"/>
        <v>0</v>
      </c>
      <c r="E609" s="49"/>
      <c r="F609" s="49"/>
      <c r="G609" s="49">
        <f t="shared" si="1163"/>
        <v>0</v>
      </c>
      <c r="H609" s="49">
        <f t="shared" si="1164"/>
        <v>0</v>
      </c>
      <c r="I609" s="49">
        <f t="shared" si="1165"/>
        <v>0</v>
      </c>
      <c r="J609" s="49"/>
      <c r="K609" s="49"/>
      <c r="L609" s="49">
        <f t="shared" si="1166"/>
        <v>0</v>
      </c>
      <c r="M609" s="49">
        <f t="shared" si="1167"/>
        <v>0</v>
      </c>
      <c r="N609" s="49">
        <f t="shared" si="1168"/>
        <v>0</v>
      </c>
    </row>
    <row r="610" spans="1:229" x14ac:dyDescent="0.2">
      <c r="A610" s="77" t="s">
        <v>41</v>
      </c>
      <c r="B610" s="31"/>
      <c r="C610" s="60"/>
      <c r="D610" s="25">
        <f t="shared" si="1142"/>
        <v>0</v>
      </c>
      <c r="E610" s="49"/>
      <c r="F610" s="49"/>
      <c r="G610" s="49">
        <f t="shared" si="1163"/>
        <v>0</v>
      </c>
      <c r="H610" s="49">
        <f t="shared" si="1164"/>
        <v>0</v>
      </c>
      <c r="I610" s="49">
        <f t="shared" si="1165"/>
        <v>0</v>
      </c>
      <c r="J610" s="49"/>
      <c r="K610" s="49"/>
      <c r="L610" s="49">
        <f t="shared" si="1166"/>
        <v>0</v>
      </c>
      <c r="M610" s="49">
        <f t="shared" si="1167"/>
        <v>0</v>
      </c>
      <c r="N610" s="49">
        <f t="shared" si="1168"/>
        <v>0</v>
      </c>
    </row>
    <row r="611" spans="1:229" x14ac:dyDescent="0.2">
      <c r="A611" s="13" t="s">
        <v>42</v>
      </c>
      <c r="B611" s="15">
        <f>SUM(B587,B588,B589,B590,B602,B609,B610)</f>
        <v>455</v>
      </c>
      <c r="C611" s="58"/>
      <c r="D611" s="27">
        <f t="shared" si="1142"/>
        <v>455</v>
      </c>
      <c r="E611" s="15">
        <f t="shared" ref="E611" si="1169">SUM(E587,E588,E589,E590,E602,E609,E610)</f>
        <v>0</v>
      </c>
      <c r="F611" s="15">
        <f t="shared" ref="F611" si="1170">SUM(F587,F588,F589,F590,F602,F609,F610)</f>
        <v>0</v>
      </c>
      <c r="G611" s="15">
        <f t="shared" ref="G611" si="1171">SUM(G587,G588,G589,G590,G602,G609,G610)</f>
        <v>455</v>
      </c>
      <c r="H611" s="15">
        <f t="shared" ref="H611" si="1172">SUM(H587,H588,H589,H590,H602,H609,H610)</f>
        <v>0</v>
      </c>
      <c r="I611" s="15">
        <f t="shared" ref="I611:M611" si="1173">SUM(I587,I588,I589,I590,I602,I609,I610)</f>
        <v>455</v>
      </c>
      <c r="J611" s="15">
        <f t="shared" si="1173"/>
        <v>0</v>
      </c>
      <c r="K611" s="15">
        <f t="shared" si="1173"/>
        <v>0</v>
      </c>
      <c r="L611" s="15">
        <f t="shared" si="1173"/>
        <v>455</v>
      </c>
      <c r="M611" s="15">
        <f t="shared" si="1173"/>
        <v>0</v>
      </c>
      <c r="N611" s="15">
        <f t="shared" ref="N611" si="1174">SUM(N587,N588,N589,N590,N602,N609,N610)</f>
        <v>455</v>
      </c>
    </row>
    <row r="612" spans="1:229" x14ac:dyDescent="0.2">
      <c r="A612" s="79" t="s">
        <v>69</v>
      </c>
      <c r="B612" s="69"/>
      <c r="C612" s="15"/>
      <c r="D612" s="27"/>
      <c r="E612" s="70">
        <v>144</v>
      </c>
      <c r="F612" s="71"/>
      <c r="G612" s="24">
        <f>+B612+E612</f>
        <v>144</v>
      </c>
      <c r="H612" s="23">
        <f>+C612+F612</f>
        <v>0</v>
      </c>
      <c r="I612" s="25">
        <f>SUM(G612:H612)</f>
        <v>144</v>
      </c>
      <c r="J612" s="70"/>
      <c r="K612" s="71"/>
      <c r="L612" s="24">
        <f>+G612+J612</f>
        <v>144</v>
      </c>
      <c r="M612" s="23">
        <f>+H612+K612</f>
        <v>0</v>
      </c>
      <c r="N612" s="25">
        <f>SUM(L612:M612)</f>
        <v>144</v>
      </c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  <c r="AX612" s="6"/>
      <c r="AY612" s="6"/>
      <c r="AZ612" s="6"/>
      <c r="BA612" s="6"/>
      <c r="BB612" s="6"/>
      <c r="BC612" s="6"/>
      <c r="BD612" s="6"/>
      <c r="BE612" s="6"/>
      <c r="BF612" s="6"/>
      <c r="BG612" s="6"/>
      <c r="BH612" s="6"/>
      <c r="BI612" s="6"/>
      <c r="BJ612" s="6"/>
      <c r="BK612" s="6"/>
      <c r="BL612" s="6"/>
      <c r="BM612" s="6"/>
      <c r="BN612" s="6"/>
      <c r="BO612" s="6"/>
      <c r="BP612" s="6"/>
      <c r="BQ612" s="6"/>
      <c r="BR612" s="6"/>
      <c r="BS612" s="6"/>
      <c r="BT612" s="6"/>
      <c r="BU612" s="6"/>
      <c r="BV612" s="6"/>
      <c r="BW612" s="6"/>
      <c r="BX612" s="6"/>
      <c r="BY612" s="6"/>
      <c r="BZ612" s="6"/>
      <c r="CA612" s="6"/>
      <c r="CB612" s="6"/>
      <c r="CC612" s="6"/>
      <c r="CD612" s="6"/>
      <c r="CE612" s="6"/>
      <c r="CF612" s="6"/>
      <c r="CG612" s="6"/>
      <c r="CH612" s="6"/>
      <c r="CI612" s="6"/>
      <c r="CJ612" s="6"/>
      <c r="CK612" s="6"/>
      <c r="CL612" s="6"/>
      <c r="CM612" s="6"/>
      <c r="CN612" s="6"/>
      <c r="CO612" s="6"/>
      <c r="CP612" s="6"/>
      <c r="CQ612" s="6"/>
      <c r="CR612" s="6"/>
      <c r="CS612" s="6"/>
      <c r="CT612" s="6"/>
      <c r="CU612" s="6"/>
      <c r="CV612" s="6"/>
      <c r="CW612" s="6"/>
      <c r="CX612" s="6"/>
      <c r="CY612" s="6"/>
      <c r="CZ612" s="6"/>
      <c r="DA612" s="6"/>
      <c r="DB612" s="6"/>
      <c r="DC612" s="6"/>
      <c r="DD612" s="6"/>
      <c r="DE612" s="6"/>
      <c r="DF612" s="6"/>
      <c r="DG612" s="6"/>
      <c r="DH612" s="6"/>
      <c r="DI612" s="6"/>
      <c r="DJ612" s="6"/>
      <c r="DK612" s="6"/>
      <c r="DL612" s="6"/>
      <c r="DM612" s="6"/>
      <c r="DN612" s="6"/>
      <c r="DO612" s="6"/>
      <c r="DP612" s="6"/>
      <c r="DQ612" s="6"/>
      <c r="DR612" s="6"/>
      <c r="DS612" s="6"/>
      <c r="DT612" s="6"/>
      <c r="DU612" s="6"/>
      <c r="DV612" s="6"/>
      <c r="DW612" s="6"/>
      <c r="DX612" s="6"/>
      <c r="DY612" s="6"/>
      <c r="DZ612" s="6"/>
      <c r="EA612" s="6"/>
      <c r="EB612" s="6"/>
      <c r="EC612" s="6"/>
      <c r="ED612" s="6"/>
      <c r="EE612" s="6"/>
      <c r="EF612" s="6"/>
      <c r="EG612" s="6"/>
      <c r="EH612" s="6"/>
      <c r="EI612" s="6"/>
      <c r="EJ612" s="6"/>
      <c r="EK612" s="6"/>
      <c r="EL612" s="6"/>
      <c r="EM612" s="6"/>
      <c r="EN612" s="6"/>
      <c r="EO612" s="6"/>
      <c r="EP612" s="6"/>
      <c r="EQ612" s="6"/>
      <c r="ER612" s="6"/>
      <c r="ES612" s="6"/>
      <c r="ET612" s="6"/>
      <c r="EU612" s="6"/>
      <c r="EV612" s="6"/>
      <c r="EW612" s="6"/>
      <c r="EX612" s="6"/>
      <c r="EY612" s="6"/>
      <c r="EZ612" s="6"/>
      <c r="FA612" s="6"/>
      <c r="FB612" s="6"/>
      <c r="FC612" s="6"/>
      <c r="FD612" s="6"/>
      <c r="FE612" s="6"/>
      <c r="FF612" s="6"/>
      <c r="FG612" s="6"/>
      <c r="FH612" s="6"/>
      <c r="FI612" s="6"/>
      <c r="FJ612" s="6"/>
      <c r="FK612" s="6"/>
      <c r="FL612" s="6"/>
      <c r="FM612" s="6"/>
      <c r="FN612" s="6"/>
      <c r="FO612" s="6"/>
      <c r="FP612" s="6"/>
      <c r="FQ612" s="6"/>
      <c r="FR612" s="6"/>
      <c r="FS612" s="6"/>
      <c r="FT612" s="6"/>
      <c r="FU612" s="6"/>
      <c r="FV612" s="6"/>
      <c r="FW612" s="6"/>
      <c r="FX612" s="6"/>
      <c r="FY612" s="6"/>
      <c r="FZ612" s="6"/>
      <c r="GA612" s="6"/>
      <c r="GB612" s="6"/>
      <c r="GC612" s="6"/>
      <c r="GD612" s="6"/>
      <c r="GE612" s="6"/>
      <c r="GF612" s="6"/>
      <c r="GG612" s="6"/>
      <c r="GH612" s="6"/>
      <c r="GI612" s="6"/>
      <c r="GJ612" s="6"/>
      <c r="GK612" s="6"/>
      <c r="GL612" s="6"/>
      <c r="GM612" s="6"/>
      <c r="GN612" s="6"/>
      <c r="GO612" s="6"/>
      <c r="GP612" s="6"/>
      <c r="GQ612" s="6"/>
      <c r="GR612" s="6"/>
      <c r="GS612" s="6"/>
      <c r="GT612" s="6"/>
      <c r="GU612" s="6"/>
      <c r="GV612" s="6"/>
      <c r="GW612" s="6"/>
      <c r="GX612" s="6"/>
      <c r="GY612" s="6"/>
      <c r="GZ612" s="6"/>
      <c r="HA612" s="6"/>
      <c r="HB612" s="6"/>
      <c r="HC612" s="6"/>
      <c r="HD612" s="6"/>
      <c r="HE612" s="6"/>
      <c r="HF612" s="6"/>
      <c r="HG612" s="6"/>
      <c r="HH612" s="6"/>
      <c r="HI612" s="6"/>
      <c r="HJ612" s="6"/>
      <c r="HK612" s="6"/>
      <c r="HL612" s="6"/>
      <c r="HM612" s="6"/>
      <c r="HN612" s="6"/>
      <c r="HO612" s="6"/>
      <c r="HP612" s="6"/>
      <c r="HQ612" s="6"/>
      <c r="HR612" s="6"/>
      <c r="HS612" s="6"/>
      <c r="HT612" s="6"/>
      <c r="HU612" s="6"/>
    </row>
    <row r="613" spans="1:229" x14ac:dyDescent="0.2">
      <c r="A613" s="19" t="s">
        <v>60</v>
      </c>
      <c r="B613" s="42">
        <v>93588</v>
      </c>
      <c r="C613" s="38"/>
      <c r="D613" s="25">
        <f>SUM(B613:C613)</f>
        <v>93588</v>
      </c>
      <c r="E613" s="49">
        <v>1644</v>
      </c>
      <c r="F613" s="49"/>
      <c r="G613" s="49">
        <f t="shared" ref="G613" si="1175">+B613+E613</f>
        <v>95232</v>
      </c>
      <c r="H613" s="49">
        <f t="shared" ref="H613" si="1176">+C613+F613</f>
        <v>0</v>
      </c>
      <c r="I613" s="49">
        <f t="shared" ref="I613" si="1177">+G613+H613</f>
        <v>95232</v>
      </c>
      <c r="J613" s="49">
        <v>0</v>
      </c>
      <c r="K613" s="49"/>
      <c r="L613" s="49">
        <f t="shared" ref="L613" si="1178">+G613+J613</f>
        <v>95232</v>
      </c>
      <c r="M613" s="49">
        <f t="shared" ref="M613" si="1179">+H613+K613</f>
        <v>0</v>
      </c>
      <c r="N613" s="49">
        <f t="shared" ref="N613" si="1180">+L613+M613</f>
        <v>95232</v>
      </c>
    </row>
    <row r="614" spans="1:229" x14ac:dyDescent="0.2">
      <c r="A614" s="13" t="s">
        <v>43</v>
      </c>
      <c r="B614" s="15">
        <f t="shared" ref="B614:D614" si="1181">SUM(B611:B613)</f>
        <v>94043</v>
      </c>
      <c r="C614" s="15">
        <f t="shared" si="1181"/>
        <v>0</v>
      </c>
      <c r="D614" s="15">
        <f t="shared" si="1181"/>
        <v>94043</v>
      </c>
      <c r="E614" s="15">
        <f t="shared" ref="E614" si="1182">SUM(E611:E613)</f>
        <v>1788</v>
      </c>
      <c r="F614" s="15">
        <f t="shared" ref="F614" si="1183">SUM(F611:F613)</f>
        <v>0</v>
      </c>
      <c r="G614" s="15">
        <f t="shared" ref="G614" si="1184">SUM(G611:G613)</f>
        <v>95831</v>
      </c>
      <c r="H614" s="15">
        <f t="shared" ref="H614" si="1185">SUM(H611:H613)</f>
        <v>0</v>
      </c>
      <c r="I614" s="15">
        <f t="shared" ref="I614:M614" si="1186">SUM(I611:I613)</f>
        <v>95831</v>
      </c>
      <c r="J614" s="15">
        <f t="shared" si="1186"/>
        <v>0</v>
      </c>
      <c r="K614" s="15">
        <f t="shared" si="1186"/>
        <v>0</v>
      </c>
      <c r="L614" s="15">
        <f t="shared" si="1186"/>
        <v>95831</v>
      </c>
      <c r="M614" s="15">
        <f t="shared" si="1186"/>
        <v>0</v>
      </c>
      <c r="N614" s="15">
        <f t="shared" ref="N614" si="1187">SUM(N611:N613)</f>
        <v>95831</v>
      </c>
    </row>
    <row r="615" spans="1:229" x14ac:dyDescent="0.2">
      <c r="A615" s="77"/>
      <c r="B615" s="34"/>
      <c r="C615" s="35"/>
      <c r="D615" s="25"/>
      <c r="E615" s="49"/>
      <c r="F615" s="49"/>
      <c r="G615" s="49"/>
      <c r="H615" s="49"/>
      <c r="I615" s="49"/>
      <c r="J615" s="49"/>
      <c r="K615" s="49"/>
      <c r="L615" s="49"/>
      <c r="M615" s="49"/>
      <c r="N615" s="49"/>
    </row>
    <row r="616" spans="1:229" x14ac:dyDescent="0.2">
      <c r="A616" s="80" t="s">
        <v>2</v>
      </c>
      <c r="B616" s="36"/>
      <c r="C616" s="35"/>
      <c r="D616" s="25"/>
      <c r="E616" s="49"/>
      <c r="F616" s="49"/>
      <c r="G616" s="49"/>
      <c r="H616" s="49"/>
      <c r="I616" s="49"/>
      <c r="J616" s="49"/>
      <c r="K616" s="49"/>
      <c r="L616" s="49"/>
      <c r="M616" s="49"/>
      <c r="N616" s="49"/>
    </row>
    <row r="617" spans="1:229" x14ac:dyDescent="0.2">
      <c r="A617" s="77" t="s">
        <v>3</v>
      </c>
      <c r="B617" s="36">
        <v>64098</v>
      </c>
      <c r="C617" s="35"/>
      <c r="D617" s="25">
        <f t="shared" ref="D617:D622" si="1188">SUM(B617:C617)</f>
        <v>64098</v>
      </c>
      <c r="E617" s="49"/>
      <c r="F617" s="49"/>
      <c r="G617" s="49">
        <f t="shared" ref="G617:G618" si="1189">+B617+E617</f>
        <v>64098</v>
      </c>
      <c r="H617" s="49">
        <f t="shared" ref="H617:H618" si="1190">+C617+F617</f>
        <v>0</v>
      </c>
      <c r="I617" s="49">
        <f t="shared" ref="I617:I618" si="1191">+G617+H617</f>
        <v>64098</v>
      </c>
      <c r="J617" s="49">
        <v>0</v>
      </c>
      <c r="K617" s="49"/>
      <c r="L617" s="49">
        <f t="shared" ref="L617:L618" si="1192">+G617+J617</f>
        <v>64098</v>
      </c>
      <c r="M617" s="49">
        <f t="shared" ref="M617:M618" si="1193">+H617+K617</f>
        <v>0</v>
      </c>
      <c r="N617" s="49">
        <f t="shared" ref="N617:N618" si="1194">+L617+M617</f>
        <v>64098</v>
      </c>
    </row>
    <row r="618" spans="1:229" x14ac:dyDescent="0.2">
      <c r="A618" s="77" t="s">
        <v>17</v>
      </c>
      <c r="B618" s="36">
        <v>8645</v>
      </c>
      <c r="C618" s="35"/>
      <c r="D618" s="25">
        <f t="shared" si="1188"/>
        <v>8645</v>
      </c>
      <c r="E618" s="49"/>
      <c r="F618" s="49"/>
      <c r="G618" s="49">
        <f t="shared" si="1189"/>
        <v>8645</v>
      </c>
      <c r="H618" s="49">
        <f t="shared" si="1190"/>
        <v>0</v>
      </c>
      <c r="I618" s="49">
        <f t="shared" si="1191"/>
        <v>8645</v>
      </c>
      <c r="J618" s="49">
        <v>0</v>
      </c>
      <c r="K618" s="49"/>
      <c r="L618" s="49">
        <f t="shared" si="1192"/>
        <v>8645</v>
      </c>
      <c r="M618" s="49">
        <f t="shared" si="1193"/>
        <v>0</v>
      </c>
      <c r="N618" s="49">
        <f t="shared" si="1194"/>
        <v>8645</v>
      </c>
    </row>
    <row r="619" spans="1:229" x14ac:dyDescent="0.2">
      <c r="A619" s="13" t="s">
        <v>4</v>
      </c>
      <c r="B619" s="38">
        <f>SUM(B617:B618)</f>
        <v>72743</v>
      </c>
      <c r="C619" s="38">
        <f>SUM(C617:C618)</f>
        <v>0</v>
      </c>
      <c r="D619" s="39">
        <f t="shared" si="1188"/>
        <v>72743</v>
      </c>
      <c r="E619" s="38">
        <f t="shared" ref="E619" si="1195">SUM(E617:E618)</f>
        <v>0</v>
      </c>
      <c r="F619" s="38">
        <f t="shared" ref="F619" si="1196">SUM(F617:F618)</f>
        <v>0</v>
      </c>
      <c r="G619" s="38">
        <f t="shared" ref="G619" si="1197">SUM(G617:G618)</f>
        <v>72743</v>
      </c>
      <c r="H619" s="38">
        <f t="shared" ref="H619" si="1198">SUM(H617:H618)</f>
        <v>0</v>
      </c>
      <c r="I619" s="67">
        <f t="shared" ref="I619:M619" si="1199">SUM(I617:I618)</f>
        <v>72743</v>
      </c>
      <c r="J619" s="38">
        <f t="shared" si="1199"/>
        <v>0</v>
      </c>
      <c r="K619" s="38">
        <f t="shared" si="1199"/>
        <v>0</v>
      </c>
      <c r="L619" s="38">
        <f t="shared" si="1199"/>
        <v>72743</v>
      </c>
      <c r="M619" s="38">
        <f t="shared" si="1199"/>
        <v>0</v>
      </c>
      <c r="N619" s="67">
        <f t="shared" ref="N619" si="1200">SUM(N617:N618)</f>
        <v>72743</v>
      </c>
    </row>
    <row r="620" spans="1:229" x14ac:dyDescent="0.2">
      <c r="A620" s="77" t="s">
        <v>5</v>
      </c>
      <c r="B620" s="51">
        <v>17100</v>
      </c>
      <c r="C620" s="40"/>
      <c r="D620" s="41">
        <f t="shared" si="1188"/>
        <v>17100</v>
      </c>
      <c r="E620" s="49">
        <v>1788</v>
      </c>
      <c r="F620" s="49"/>
      <c r="G620" s="49">
        <f t="shared" ref="G620:G622" si="1201">+B620+E620</f>
        <v>18888</v>
      </c>
      <c r="H620" s="49">
        <f t="shared" ref="H620:H622" si="1202">+C620+F620</f>
        <v>0</v>
      </c>
      <c r="I620" s="49">
        <f t="shared" ref="I620:I622" si="1203">+G620+H620</f>
        <v>18888</v>
      </c>
      <c r="J620" s="49">
        <v>0</v>
      </c>
      <c r="K620" s="49"/>
      <c r="L620" s="49">
        <f t="shared" ref="L620:L622" si="1204">+G620+J620</f>
        <v>18888</v>
      </c>
      <c r="M620" s="49">
        <f t="shared" ref="M620:M622" si="1205">+H620+K620</f>
        <v>0</v>
      </c>
      <c r="N620" s="49">
        <f t="shared" ref="N620:N622" si="1206">+L620+M620</f>
        <v>18888</v>
      </c>
    </row>
    <row r="621" spans="1:229" x14ac:dyDescent="0.2">
      <c r="A621" s="77" t="s">
        <v>44</v>
      </c>
      <c r="B621" s="34"/>
      <c r="C621" s="40"/>
      <c r="D621" s="41">
        <f t="shared" si="1188"/>
        <v>0</v>
      </c>
      <c r="E621" s="49"/>
      <c r="F621" s="49"/>
      <c r="G621" s="49">
        <f t="shared" si="1201"/>
        <v>0</v>
      </c>
      <c r="H621" s="49">
        <f t="shared" si="1202"/>
        <v>0</v>
      </c>
      <c r="I621" s="49">
        <f t="shared" si="1203"/>
        <v>0</v>
      </c>
      <c r="J621" s="49"/>
      <c r="K621" s="49"/>
      <c r="L621" s="49">
        <f t="shared" si="1204"/>
        <v>0</v>
      </c>
      <c r="M621" s="49">
        <f t="shared" si="1205"/>
        <v>0</v>
      </c>
      <c r="N621" s="49">
        <f t="shared" si="1206"/>
        <v>0</v>
      </c>
    </row>
    <row r="622" spans="1:229" x14ac:dyDescent="0.2">
      <c r="A622" s="77" t="s">
        <v>45</v>
      </c>
      <c r="B622" s="34"/>
      <c r="C622" s="35"/>
      <c r="D622" s="41">
        <f t="shared" si="1188"/>
        <v>0</v>
      </c>
      <c r="E622" s="49"/>
      <c r="F622" s="49"/>
      <c r="G622" s="49">
        <f t="shared" si="1201"/>
        <v>0</v>
      </c>
      <c r="H622" s="49">
        <f t="shared" si="1202"/>
        <v>0</v>
      </c>
      <c r="I622" s="49">
        <f t="shared" si="1203"/>
        <v>0</v>
      </c>
      <c r="J622" s="49"/>
      <c r="K622" s="49"/>
      <c r="L622" s="49">
        <f t="shared" si="1204"/>
        <v>0</v>
      </c>
      <c r="M622" s="49">
        <f t="shared" si="1205"/>
        <v>0</v>
      </c>
      <c r="N622" s="49">
        <f t="shared" si="1206"/>
        <v>0</v>
      </c>
    </row>
    <row r="623" spans="1:229" x14ac:dyDescent="0.2">
      <c r="A623" s="13" t="s">
        <v>46</v>
      </c>
      <c r="B623" s="38">
        <f t="shared" ref="B623:D623" si="1207">SUM(B619:B622)</f>
        <v>89843</v>
      </c>
      <c r="C623" s="38">
        <f t="shared" si="1207"/>
        <v>0</v>
      </c>
      <c r="D623" s="39">
        <f t="shared" si="1207"/>
        <v>89843</v>
      </c>
      <c r="E623" s="38">
        <f t="shared" ref="E623" si="1208">SUM(E619:E622)</f>
        <v>1788</v>
      </c>
      <c r="F623" s="38">
        <f t="shared" ref="F623" si="1209">SUM(F619:F622)</f>
        <v>0</v>
      </c>
      <c r="G623" s="38">
        <f t="shared" ref="G623" si="1210">SUM(G619:G622)</f>
        <v>91631</v>
      </c>
      <c r="H623" s="38">
        <f t="shared" ref="H623" si="1211">SUM(H619:H622)</f>
        <v>0</v>
      </c>
      <c r="I623" s="67">
        <f t="shared" ref="I623:M623" si="1212">SUM(I619:I622)</f>
        <v>91631</v>
      </c>
      <c r="J623" s="38">
        <f t="shared" si="1212"/>
        <v>0</v>
      </c>
      <c r="K623" s="38">
        <f t="shared" si="1212"/>
        <v>0</v>
      </c>
      <c r="L623" s="38">
        <f t="shared" si="1212"/>
        <v>91631</v>
      </c>
      <c r="M623" s="38">
        <f t="shared" si="1212"/>
        <v>0</v>
      </c>
      <c r="N623" s="67">
        <f t="shared" ref="N623" si="1213">SUM(N619:N622)</f>
        <v>91631</v>
      </c>
    </row>
    <row r="624" spans="1:229" x14ac:dyDescent="0.2">
      <c r="A624" s="77" t="s">
        <v>6</v>
      </c>
      <c r="B624" s="42">
        <v>4200</v>
      </c>
      <c r="C624" s="38"/>
      <c r="D624" s="41">
        <f>SUM(B624:C624)</f>
        <v>4200</v>
      </c>
      <c r="E624" s="49"/>
      <c r="F624" s="49"/>
      <c r="G624" s="49">
        <f t="shared" ref="G624:G626" si="1214">+B624+E624</f>
        <v>4200</v>
      </c>
      <c r="H624" s="49">
        <f t="shared" ref="H624:H626" si="1215">+C624+F624</f>
        <v>0</v>
      </c>
      <c r="I624" s="49">
        <f t="shared" ref="I624:I626" si="1216">+G624+H624</f>
        <v>4200</v>
      </c>
      <c r="J624" s="49">
        <v>0</v>
      </c>
      <c r="K624" s="49"/>
      <c r="L624" s="49">
        <f t="shared" ref="L624:L626" si="1217">+G624+J624</f>
        <v>4200</v>
      </c>
      <c r="M624" s="49">
        <f t="shared" ref="M624:M626" si="1218">+H624+K624</f>
        <v>0</v>
      </c>
      <c r="N624" s="49">
        <f t="shared" ref="N624:N626" si="1219">+L624+M624</f>
        <v>4200</v>
      </c>
    </row>
    <row r="625" spans="1:14" x14ac:dyDescent="0.2">
      <c r="A625" s="77" t="s">
        <v>7</v>
      </c>
      <c r="B625" s="34"/>
      <c r="C625" s="34"/>
      <c r="D625" s="41">
        <f>SUM(B625:C625)</f>
        <v>0</v>
      </c>
      <c r="E625" s="49"/>
      <c r="F625" s="49"/>
      <c r="G625" s="49">
        <f t="shared" si="1214"/>
        <v>0</v>
      </c>
      <c r="H625" s="49">
        <f t="shared" si="1215"/>
        <v>0</v>
      </c>
      <c r="I625" s="49">
        <f t="shared" si="1216"/>
        <v>0</v>
      </c>
      <c r="J625" s="49"/>
      <c r="K625" s="49"/>
      <c r="L625" s="49">
        <f t="shared" si="1217"/>
        <v>0</v>
      </c>
      <c r="M625" s="49">
        <f t="shared" si="1218"/>
        <v>0</v>
      </c>
      <c r="N625" s="49">
        <f t="shared" si="1219"/>
        <v>0</v>
      </c>
    </row>
    <row r="626" spans="1:14" x14ac:dyDescent="0.2">
      <c r="A626" s="77" t="s">
        <v>47</v>
      </c>
      <c r="B626" s="34"/>
      <c r="C626" s="34"/>
      <c r="D626" s="41">
        <f>SUM(B626:C626)</f>
        <v>0</v>
      </c>
      <c r="E626" s="49"/>
      <c r="F626" s="49"/>
      <c r="G626" s="49">
        <f t="shared" si="1214"/>
        <v>0</v>
      </c>
      <c r="H626" s="49">
        <f t="shared" si="1215"/>
        <v>0</v>
      </c>
      <c r="I626" s="49">
        <f t="shared" si="1216"/>
        <v>0</v>
      </c>
      <c r="J626" s="49"/>
      <c r="K626" s="49"/>
      <c r="L626" s="49">
        <f t="shared" si="1217"/>
        <v>0</v>
      </c>
      <c r="M626" s="49">
        <f t="shared" si="1218"/>
        <v>0</v>
      </c>
      <c r="N626" s="49">
        <f t="shared" si="1219"/>
        <v>0</v>
      </c>
    </row>
    <row r="627" spans="1:14" x14ac:dyDescent="0.2">
      <c r="A627" s="13" t="s">
        <v>48</v>
      </c>
      <c r="B627" s="43">
        <f>SUM(B624:B626)</f>
        <v>4200</v>
      </c>
      <c r="C627" s="43">
        <f>SUM(C624:C626)</f>
        <v>0</v>
      </c>
      <c r="D627" s="27">
        <f>SUM(B627:C627)</f>
        <v>4200</v>
      </c>
      <c r="E627" s="43">
        <f t="shared" ref="E627" si="1220">SUM(E624:E626)</f>
        <v>0</v>
      </c>
      <c r="F627" s="43">
        <f t="shared" ref="F627" si="1221">SUM(F624:F626)</f>
        <v>0</v>
      </c>
      <c r="G627" s="43">
        <f t="shared" ref="G627" si="1222">SUM(G624:G626)</f>
        <v>4200</v>
      </c>
      <c r="H627" s="43">
        <f t="shared" ref="H627" si="1223">SUM(H624:H626)</f>
        <v>0</v>
      </c>
      <c r="I627" s="66">
        <f t="shared" ref="I627:M627" si="1224">SUM(I624:I626)</f>
        <v>4200</v>
      </c>
      <c r="J627" s="43">
        <f t="shared" si="1224"/>
        <v>0</v>
      </c>
      <c r="K627" s="43">
        <f t="shared" si="1224"/>
        <v>0</v>
      </c>
      <c r="L627" s="43">
        <f t="shared" si="1224"/>
        <v>4200</v>
      </c>
      <c r="M627" s="43">
        <f t="shared" si="1224"/>
        <v>0</v>
      </c>
      <c r="N627" s="66">
        <f t="shared" ref="N627" si="1225">SUM(N624:N626)</f>
        <v>4200</v>
      </c>
    </row>
    <row r="628" spans="1:14" x14ac:dyDescent="0.2">
      <c r="A628" s="13" t="s">
        <v>49</v>
      </c>
      <c r="B628" s="44">
        <f t="shared" ref="B628:D628" si="1226">SUM(B623,B627)</f>
        <v>94043</v>
      </c>
      <c r="C628" s="44">
        <f t="shared" si="1226"/>
        <v>0</v>
      </c>
      <c r="D628" s="61">
        <f t="shared" si="1226"/>
        <v>94043</v>
      </c>
      <c r="E628" s="44">
        <f t="shared" ref="E628" si="1227">SUM(E623,E627)</f>
        <v>1788</v>
      </c>
      <c r="F628" s="44">
        <f t="shared" ref="F628" si="1228">SUM(F623,F627)</f>
        <v>0</v>
      </c>
      <c r="G628" s="44">
        <f t="shared" ref="G628" si="1229">SUM(G623,G627)</f>
        <v>95831</v>
      </c>
      <c r="H628" s="44">
        <f t="shared" ref="H628" si="1230">SUM(H623,H627)</f>
        <v>0</v>
      </c>
      <c r="I628" s="68">
        <f t="shared" ref="I628:M628" si="1231">SUM(I623,I627)</f>
        <v>95831</v>
      </c>
      <c r="J628" s="44">
        <f t="shared" si="1231"/>
        <v>0</v>
      </c>
      <c r="K628" s="44">
        <f t="shared" si="1231"/>
        <v>0</v>
      </c>
      <c r="L628" s="44">
        <f t="shared" si="1231"/>
        <v>95831</v>
      </c>
      <c r="M628" s="44">
        <f t="shared" si="1231"/>
        <v>0</v>
      </c>
      <c r="N628" s="68">
        <f t="shared" ref="N628" si="1232">SUM(N623,N627)</f>
        <v>95831</v>
      </c>
    </row>
    <row r="629" spans="1:14" x14ac:dyDescent="0.2">
      <c r="A629" s="19" t="s">
        <v>50</v>
      </c>
      <c r="B629" s="34"/>
      <c r="C629" s="35"/>
      <c r="D629" s="41">
        <f>SUM(B629:C629)</f>
        <v>0</v>
      </c>
      <c r="E629" s="49"/>
      <c r="F629" s="49"/>
      <c r="G629" s="49">
        <f t="shared" ref="G629" si="1233">+B629+E629</f>
        <v>0</v>
      </c>
      <c r="H629" s="49">
        <f t="shared" ref="H629" si="1234">+C629+F629</f>
        <v>0</v>
      </c>
      <c r="I629" s="49">
        <f t="shared" ref="I629" si="1235">+G629+H629</f>
        <v>0</v>
      </c>
      <c r="J629" s="49"/>
      <c r="K629" s="49"/>
      <c r="L629" s="49">
        <f t="shared" ref="L629" si="1236">+G629+J629</f>
        <v>0</v>
      </c>
      <c r="M629" s="49">
        <f t="shared" ref="M629" si="1237">+H629+K629</f>
        <v>0</v>
      </c>
      <c r="N629" s="49">
        <f t="shared" ref="N629" si="1238">+L629+M629</f>
        <v>0</v>
      </c>
    </row>
    <row r="630" spans="1:14" x14ac:dyDescent="0.2">
      <c r="A630" s="82" t="s">
        <v>51</v>
      </c>
      <c r="B630" s="38">
        <f>SUM(B628:B629)</f>
        <v>94043</v>
      </c>
      <c r="C630" s="38">
        <f>SUM(C625:C629)</f>
        <v>0</v>
      </c>
      <c r="D630" s="39">
        <f>D628</f>
        <v>94043</v>
      </c>
      <c r="E630" s="38">
        <f t="shared" ref="E630" si="1239">SUM(E628:E629)</f>
        <v>1788</v>
      </c>
      <c r="F630" s="38">
        <f t="shared" ref="F630" si="1240">SUM(F628:F629)</f>
        <v>0</v>
      </c>
      <c r="G630" s="38">
        <f t="shared" ref="G630" si="1241">SUM(G628:G629)</f>
        <v>95831</v>
      </c>
      <c r="H630" s="38">
        <f t="shared" ref="H630" si="1242">SUM(H628:H629)</f>
        <v>0</v>
      </c>
      <c r="I630" s="67">
        <f t="shared" ref="I630:M630" si="1243">SUM(I628:I629)</f>
        <v>95831</v>
      </c>
      <c r="J630" s="38">
        <f t="shared" si="1243"/>
        <v>0</v>
      </c>
      <c r="K630" s="38">
        <f t="shared" si="1243"/>
        <v>0</v>
      </c>
      <c r="L630" s="38">
        <f t="shared" si="1243"/>
        <v>95831</v>
      </c>
      <c r="M630" s="38">
        <f t="shared" si="1243"/>
        <v>0</v>
      </c>
      <c r="N630" s="67">
        <f t="shared" ref="N630" si="1244">SUM(N628:N629)</f>
        <v>95831</v>
      </c>
    </row>
    <row r="631" spans="1:14" x14ac:dyDescent="0.2">
      <c r="A631" s="73" t="s">
        <v>8</v>
      </c>
      <c r="B631" s="45">
        <v>10</v>
      </c>
      <c r="C631" s="46"/>
      <c r="D631" s="41">
        <f>SUM(B631:C631)</f>
        <v>10</v>
      </c>
      <c r="E631" s="49"/>
      <c r="F631" s="49"/>
      <c r="G631" s="49">
        <f t="shared" ref="G631" si="1245">+B631+E631</f>
        <v>10</v>
      </c>
      <c r="H631" s="49">
        <f t="shared" ref="H631" si="1246">+C631+F631</f>
        <v>0</v>
      </c>
      <c r="I631" s="49">
        <f t="shared" ref="I631" si="1247">+G631+H631</f>
        <v>10</v>
      </c>
      <c r="J631" s="49"/>
      <c r="K631" s="49"/>
      <c r="L631" s="49">
        <f t="shared" ref="L631" si="1248">+G631+J631</f>
        <v>10</v>
      </c>
      <c r="M631" s="49">
        <f t="shared" ref="M631" si="1249">+H631+K631</f>
        <v>0</v>
      </c>
      <c r="N631" s="49">
        <f t="shared" ref="N631" si="1250">+L631+M631</f>
        <v>10</v>
      </c>
    </row>
    <row r="632" spans="1:14" x14ac:dyDescent="0.2">
      <c r="A632" s="3"/>
      <c r="B632" s="3"/>
      <c r="C632" s="3"/>
      <c r="D632" s="3"/>
    </row>
    <row r="633" spans="1:14" x14ac:dyDescent="0.2">
      <c r="A633" s="1"/>
    </row>
    <row r="634" spans="1:14" ht="12.75" customHeight="1" x14ac:dyDescent="0.2">
      <c r="A634" s="106" t="s">
        <v>19</v>
      </c>
      <c r="B634" s="98" t="s">
        <v>14</v>
      </c>
      <c r="C634" s="98" t="s">
        <v>15</v>
      </c>
      <c r="D634" s="97" t="str">
        <f>+D4</f>
        <v xml:space="preserve">1/2025. (II.12.) önk. rendelet eredeti ei.összesen </v>
      </c>
      <c r="E634" s="93" t="s">
        <v>66</v>
      </c>
      <c r="F634" s="94"/>
      <c r="G634" s="97" t="s">
        <v>14</v>
      </c>
      <c r="H634" s="97" t="s">
        <v>15</v>
      </c>
      <c r="I634" s="97" t="str">
        <f>+I4</f>
        <v xml:space="preserve">6/2025. (IV.8.) önk. rendelet mód. ei.összesen </v>
      </c>
      <c r="J634" s="93" t="s">
        <v>66</v>
      </c>
      <c r="K634" s="94"/>
      <c r="L634" s="97" t="s">
        <v>14</v>
      </c>
      <c r="M634" s="97" t="s">
        <v>15</v>
      </c>
      <c r="N634" s="97" t="str">
        <f>+N4</f>
        <v xml:space="preserve">20/2025. (X.22.) önk. rendelet mód. ei.összesen </v>
      </c>
    </row>
    <row r="635" spans="1:14" x14ac:dyDescent="0.2">
      <c r="A635" s="107"/>
      <c r="B635" s="99"/>
      <c r="C635" s="99"/>
      <c r="D635" s="97"/>
      <c r="E635" s="95"/>
      <c r="F635" s="96"/>
      <c r="G635" s="97"/>
      <c r="H635" s="97"/>
      <c r="I635" s="97"/>
      <c r="J635" s="95"/>
      <c r="K635" s="96"/>
      <c r="L635" s="97"/>
      <c r="M635" s="97"/>
      <c r="N635" s="97"/>
    </row>
    <row r="636" spans="1:14" x14ac:dyDescent="0.2">
      <c r="A636" s="107"/>
      <c r="B636" s="99"/>
      <c r="C636" s="99"/>
      <c r="D636" s="97"/>
      <c r="E636" s="97" t="s">
        <v>67</v>
      </c>
      <c r="F636" s="97" t="s">
        <v>68</v>
      </c>
      <c r="G636" s="97"/>
      <c r="H636" s="97"/>
      <c r="I636" s="97"/>
      <c r="J636" s="97" t="s">
        <v>67</v>
      </c>
      <c r="K636" s="97" t="s">
        <v>68</v>
      </c>
      <c r="L636" s="97"/>
      <c r="M636" s="97"/>
      <c r="N636" s="97"/>
    </row>
    <row r="637" spans="1:14" x14ac:dyDescent="0.2">
      <c r="A637" s="81"/>
      <c r="B637" s="100"/>
      <c r="C637" s="100"/>
      <c r="D637" s="97"/>
      <c r="E637" s="97"/>
      <c r="F637" s="97"/>
      <c r="G637" s="97"/>
      <c r="H637" s="97"/>
      <c r="I637" s="97"/>
      <c r="J637" s="97"/>
      <c r="K637" s="97"/>
      <c r="L637" s="97"/>
      <c r="M637" s="97"/>
      <c r="N637" s="97"/>
    </row>
    <row r="638" spans="1:14" x14ac:dyDescent="0.2">
      <c r="A638" s="86" t="s">
        <v>1</v>
      </c>
      <c r="B638" s="62"/>
      <c r="C638" s="63"/>
      <c r="D638" s="63"/>
      <c r="E638" s="49"/>
      <c r="F638" s="49"/>
      <c r="G638" s="49"/>
      <c r="H638" s="49"/>
      <c r="I638" s="49"/>
      <c r="J638" s="49"/>
      <c r="K638" s="49"/>
      <c r="L638" s="49"/>
      <c r="M638" s="49"/>
      <c r="N638" s="49"/>
    </row>
    <row r="639" spans="1:14" x14ac:dyDescent="0.2">
      <c r="A639" s="76" t="s">
        <v>21</v>
      </c>
      <c r="B639" s="48"/>
      <c r="C639" s="23"/>
      <c r="D639" s="49">
        <f t="shared" ref="D639:D650" si="1251">SUM(B639:C639)</f>
        <v>0</v>
      </c>
      <c r="E639" s="49"/>
      <c r="F639" s="49"/>
      <c r="G639" s="49">
        <f>+B639+E639</f>
        <v>0</v>
      </c>
      <c r="H639" s="49">
        <f>+C639+F639</f>
        <v>0</v>
      </c>
      <c r="I639" s="49">
        <f>+G639+H639</f>
        <v>0</v>
      </c>
      <c r="J639" s="49"/>
      <c r="K639" s="49"/>
      <c r="L639" s="49">
        <f>+G639+J639</f>
        <v>0</v>
      </c>
      <c r="M639" s="49">
        <f>+H639+K639</f>
        <v>0</v>
      </c>
      <c r="N639" s="49">
        <f>+L639+M639</f>
        <v>0</v>
      </c>
    </row>
    <row r="640" spans="1:14" x14ac:dyDescent="0.2">
      <c r="A640" s="77" t="s">
        <v>22</v>
      </c>
      <c r="B640" s="26"/>
      <c r="C640" s="23"/>
      <c r="D640" s="25">
        <f t="shared" si="1251"/>
        <v>0</v>
      </c>
      <c r="E640" s="49"/>
      <c r="F640" s="49"/>
      <c r="G640" s="49">
        <f t="shared" ref="G640:G641" si="1252">+B640+E640</f>
        <v>0</v>
      </c>
      <c r="H640" s="49">
        <f t="shared" ref="H640:H641" si="1253">+C640+F640</f>
        <v>0</v>
      </c>
      <c r="I640" s="49">
        <f t="shared" ref="I640:I641" si="1254">+G640+H640</f>
        <v>0</v>
      </c>
      <c r="J640" s="49"/>
      <c r="K640" s="49"/>
      <c r="L640" s="49">
        <f t="shared" ref="L640:L641" si="1255">+G640+J640</f>
        <v>0</v>
      </c>
      <c r="M640" s="49">
        <f t="shared" ref="M640:M641" si="1256">+H640+K640</f>
        <v>0</v>
      </c>
      <c r="N640" s="49">
        <f t="shared" ref="N640:N641" si="1257">+L640+M640</f>
        <v>0</v>
      </c>
    </row>
    <row r="641" spans="1:14" x14ac:dyDescent="0.2">
      <c r="A641" s="77" t="s">
        <v>23</v>
      </c>
      <c r="B641" s="26"/>
      <c r="C641" s="23"/>
      <c r="D641" s="25">
        <f t="shared" si="1251"/>
        <v>0</v>
      </c>
      <c r="E641" s="49"/>
      <c r="F641" s="49"/>
      <c r="G641" s="49">
        <f t="shared" si="1252"/>
        <v>0</v>
      </c>
      <c r="H641" s="49">
        <f t="shared" si="1253"/>
        <v>0</v>
      </c>
      <c r="I641" s="49">
        <f t="shared" si="1254"/>
        <v>0</v>
      </c>
      <c r="J641" s="49"/>
      <c r="K641" s="49"/>
      <c r="L641" s="49">
        <f t="shared" si="1255"/>
        <v>0</v>
      </c>
      <c r="M641" s="49">
        <f t="shared" si="1256"/>
        <v>0</v>
      </c>
      <c r="N641" s="49">
        <f t="shared" si="1257"/>
        <v>0</v>
      </c>
    </row>
    <row r="642" spans="1:14" x14ac:dyDescent="0.2">
      <c r="A642" s="13" t="s">
        <v>24</v>
      </c>
      <c r="B642" s="2">
        <f>SUM(B643:B653)</f>
        <v>666</v>
      </c>
      <c r="C642" s="13"/>
      <c r="D642" s="27">
        <f t="shared" si="1251"/>
        <v>666</v>
      </c>
      <c r="E642" s="2">
        <f t="shared" ref="E642" si="1258">SUM(E643:E653)</f>
        <v>0</v>
      </c>
      <c r="F642" s="2">
        <f t="shared" ref="F642" si="1259">SUM(F643:F653)</f>
        <v>0</v>
      </c>
      <c r="G642" s="2">
        <f t="shared" ref="G642" si="1260">SUM(G643:G653)</f>
        <v>666</v>
      </c>
      <c r="H642" s="2">
        <f t="shared" ref="H642" si="1261">SUM(H643:H653)</f>
        <v>0</v>
      </c>
      <c r="I642" s="2">
        <f t="shared" ref="I642:M642" si="1262">SUM(I643:I653)</f>
        <v>666</v>
      </c>
      <c r="J642" s="2">
        <f t="shared" si="1262"/>
        <v>0</v>
      </c>
      <c r="K642" s="2">
        <f t="shared" si="1262"/>
        <v>0</v>
      </c>
      <c r="L642" s="2">
        <f t="shared" si="1262"/>
        <v>666</v>
      </c>
      <c r="M642" s="2">
        <f t="shared" si="1262"/>
        <v>0</v>
      </c>
      <c r="N642" s="2">
        <f t="shared" ref="N642" si="1263">SUM(N643:N653)</f>
        <v>666</v>
      </c>
    </row>
    <row r="643" spans="1:14" x14ac:dyDescent="0.2">
      <c r="A643" s="78" t="s">
        <v>25</v>
      </c>
      <c r="B643" s="4"/>
      <c r="C643" s="18"/>
      <c r="D643" s="28">
        <f t="shared" si="1251"/>
        <v>0</v>
      </c>
      <c r="E643" s="49"/>
      <c r="F643" s="49"/>
      <c r="G643" s="49"/>
      <c r="H643" s="49"/>
      <c r="I643" s="49"/>
      <c r="J643" s="49"/>
      <c r="K643" s="49"/>
      <c r="L643" s="49"/>
      <c r="M643" s="49"/>
      <c r="N643" s="49"/>
    </row>
    <row r="644" spans="1:14" x14ac:dyDescent="0.2">
      <c r="A644" s="78" t="s">
        <v>26</v>
      </c>
      <c r="B644" s="4">
        <v>26</v>
      </c>
      <c r="C644" s="18"/>
      <c r="D644" s="28">
        <f t="shared" si="1251"/>
        <v>26</v>
      </c>
      <c r="E644" s="49"/>
      <c r="F644" s="49"/>
      <c r="G644" s="49">
        <f t="shared" ref="G644:G653" si="1264">+B644+E644</f>
        <v>26</v>
      </c>
      <c r="H644" s="49">
        <f t="shared" ref="H644:H653" si="1265">+C644+F644</f>
        <v>0</v>
      </c>
      <c r="I644" s="49">
        <f t="shared" ref="I644:I653" si="1266">+G644+H644</f>
        <v>26</v>
      </c>
      <c r="J644" s="49"/>
      <c r="K644" s="49"/>
      <c r="L644" s="49">
        <f t="shared" ref="L644:L653" si="1267">+G644+J644</f>
        <v>26</v>
      </c>
      <c r="M644" s="49">
        <f t="shared" ref="M644:M653" si="1268">+H644+K644</f>
        <v>0</v>
      </c>
      <c r="N644" s="49">
        <f t="shared" ref="N644:N653" si="1269">+L644+M644</f>
        <v>26</v>
      </c>
    </row>
    <row r="645" spans="1:14" x14ac:dyDescent="0.2">
      <c r="A645" s="78" t="s">
        <v>0</v>
      </c>
      <c r="B645" s="4">
        <v>635</v>
      </c>
      <c r="C645" s="18"/>
      <c r="D645" s="28">
        <f t="shared" si="1251"/>
        <v>635</v>
      </c>
      <c r="E645" s="49"/>
      <c r="F645" s="49"/>
      <c r="G645" s="49">
        <f t="shared" si="1264"/>
        <v>635</v>
      </c>
      <c r="H645" s="49">
        <f t="shared" si="1265"/>
        <v>0</v>
      </c>
      <c r="I645" s="49">
        <f t="shared" si="1266"/>
        <v>635</v>
      </c>
      <c r="J645" s="49"/>
      <c r="K645" s="49"/>
      <c r="L645" s="49">
        <f t="shared" si="1267"/>
        <v>635</v>
      </c>
      <c r="M645" s="49">
        <f t="shared" si="1268"/>
        <v>0</v>
      </c>
      <c r="N645" s="49">
        <f t="shared" si="1269"/>
        <v>635</v>
      </c>
    </row>
    <row r="646" spans="1:14" x14ac:dyDescent="0.2">
      <c r="A646" s="78" t="s">
        <v>27</v>
      </c>
      <c r="B646" s="17"/>
      <c r="C646" s="18"/>
      <c r="D646" s="28">
        <f t="shared" si="1251"/>
        <v>0</v>
      </c>
      <c r="E646" s="49"/>
      <c r="F646" s="49"/>
      <c r="G646" s="49">
        <f t="shared" si="1264"/>
        <v>0</v>
      </c>
      <c r="H646" s="49">
        <f t="shared" si="1265"/>
        <v>0</v>
      </c>
      <c r="I646" s="49">
        <f t="shared" si="1266"/>
        <v>0</v>
      </c>
      <c r="J646" s="49"/>
      <c r="K646" s="49"/>
      <c r="L646" s="49">
        <f t="shared" si="1267"/>
        <v>0</v>
      </c>
      <c r="M646" s="49">
        <f t="shared" si="1268"/>
        <v>0</v>
      </c>
      <c r="N646" s="49">
        <f t="shared" si="1269"/>
        <v>0</v>
      </c>
    </row>
    <row r="647" spans="1:14" x14ac:dyDescent="0.2">
      <c r="A647" s="78" t="s">
        <v>52</v>
      </c>
      <c r="B647" s="17"/>
      <c r="C647" s="18"/>
      <c r="D647" s="28">
        <f t="shared" si="1251"/>
        <v>0</v>
      </c>
      <c r="E647" s="49"/>
      <c r="F647" s="49"/>
      <c r="G647" s="49">
        <f t="shared" si="1264"/>
        <v>0</v>
      </c>
      <c r="H647" s="49">
        <f t="shared" si="1265"/>
        <v>0</v>
      </c>
      <c r="I647" s="49">
        <f t="shared" si="1266"/>
        <v>0</v>
      </c>
      <c r="J647" s="49"/>
      <c r="K647" s="49"/>
      <c r="L647" s="49">
        <f t="shared" si="1267"/>
        <v>0</v>
      </c>
      <c r="M647" s="49">
        <f t="shared" si="1268"/>
        <v>0</v>
      </c>
      <c r="N647" s="49">
        <f t="shared" si="1269"/>
        <v>0</v>
      </c>
    </row>
    <row r="648" spans="1:14" x14ac:dyDescent="0.2">
      <c r="A648" s="78" t="s">
        <v>29</v>
      </c>
      <c r="B648" s="17"/>
      <c r="C648" s="18"/>
      <c r="D648" s="28">
        <f t="shared" si="1251"/>
        <v>0</v>
      </c>
      <c r="E648" s="49"/>
      <c r="F648" s="49"/>
      <c r="G648" s="49">
        <f t="shared" si="1264"/>
        <v>0</v>
      </c>
      <c r="H648" s="49">
        <f t="shared" si="1265"/>
        <v>0</v>
      </c>
      <c r="I648" s="49">
        <f t="shared" si="1266"/>
        <v>0</v>
      </c>
      <c r="J648" s="49"/>
      <c r="K648" s="49"/>
      <c r="L648" s="49">
        <f t="shared" si="1267"/>
        <v>0</v>
      </c>
      <c r="M648" s="49">
        <f t="shared" si="1268"/>
        <v>0</v>
      </c>
      <c r="N648" s="49">
        <f t="shared" si="1269"/>
        <v>0</v>
      </c>
    </row>
    <row r="649" spans="1:14" x14ac:dyDescent="0.2">
      <c r="A649" s="78" t="s">
        <v>30</v>
      </c>
      <c r="B649" s="17"/>
      <c r="C649" s="18"/>
      <c r="D649" s="28">
        <f t="shared" si="1251"/>
        <v>0</v>
      </c>
      <c r="E649" s="49"/>
      <c r="F649" s="49"/>
      <c r="G649" s="49">
        <f t="shared" si="1264"/>
        <v>0</v>
      </c>
      <c r="H649" s="49">
        <f t="shared" si="1265"/>
        <v>0</v>
      </c>
      <c r="I649" s="49">
        <f t="shared" si="1266"/>
        <v>0</v>
      </c>
      <c r="J649" s="49"/>
      <c r="K649" s="49"/>
      <c r="L649" s="49">
        <f t="shared" si="1267"/>
        <v>0</v>
      </c>
      <c r="M649" s="49">
        <f t="shared" si="1268"/>
        <v>0</v>
      </c>
      <c r="N649" s="49">
        <f t="shared" si="1269"/>
        <v>0</v>
      </c>
    </row>
    <row r="650" spans="1:14" x14ac:dyDescent="0.2">
      <c r="A650" s="78" t="s">
        <v>31</v>
      </c>
      <c r="B650" s="17"/>
      <c r="C650" s="18"/>
      <c r="D650" s="28">
        <f t="shared" si="1251"/>
        <v>0</v>
      </c>
      <c r="E650" s="49"/>
      <c r="F650" s="49"/>
      <c r="G650" s="49">
        <f t="shared" si="1264"/>
        <v>0</v>
      </c>
      <c r="H650" s="49">
        <f t="shared" si="1265"/>
        <v>0</v>
      </c>
      <c r="I650" s="49">
        <f t="shared" si="1266"/>
        <v>0</v>
      </c>
      <c r="J650" s="49"/>
      <c r="K650" s="49"/>
      <c r="L650" s="49">
        <f t="shared" si="1267"/>
        <v>0</v>
      </c>
      <c r="M650" s="49">
        <f t="shared" si="1268"/>
        <v>0</v>
      </c>
      <c r="N650" s="49">
        <f t="shared" si="1269"/>
        <v>0</v>
      </c>
    </row>
    <row r="651" spans="1:14" x14ac:dyDescent="0.2">
      <c r="A651" s="78" t="s">
        <v>32</v>
      </c>
      <c r="B651" s="17"/>
      <c r="C651" s="56"/>
      <c r="D651" s="28">
        <v>5</v>
      </c>
      <c r="E651" s="49"/>
      <c r="F651" s="49"/>
      <c r="G651" s="49">
        <f t="shared" si="1264"/>
        <v>0</v>
      </c>
      <c r="H651" s="49">
        <f t="shared" si="1265"/>
        <v>0</v>
      </c>
      <c r="I651" s="49">
        <f t="shared" si="1266"/>
        <v>0</v>
      </c>
      <c r="J651" s="49"/>
      <c r="K651" s="49"/>
      <c r="L651" s="49">
        <f t="shared" si="1267"/>
        <v>0</v>
      </c>
      <c r="M651" s="49">
        <f t="shared" si="1268"/>
        <v>0</v>
      </c>
      <c r="N651" s="49">
        <f t="shared" si="1269"/>
        <v>0</v>
      </c>
    </row>
    <row r="652" spans="1:14" x14ac:dyDescent="0.2">
      <c r="A652" s="78" t="s">
        <v>33</v>
      </c>
      <c r="B652" s="17"/>
      <c r="C652" s="57"/>
      <c r="D652" s="28">
        <f t="shared" ref="D652:D666" si="1270">SUM(B652:C652)</f>
        <v>0</v>
      </c>
      <c r="E652" s="49"/>
      <c r="F652" s="49"/>
      <c r="G652" s="49">
        <f t="shared" si="1264"/>
        <v>0</v>
      </c>
      <c r="H652" s="49">
        <f t="shared" si="1265"/>
        <v>0</v>
      </c>
      <c r="I652" s="49">
        <f t="shared" si="1266"/>
        <v>0</v>
      </c>
      <c r="J652" s="49"/>
      <c r="K652" s="49"/>
      <c r="L652" s="49">
        <f t="shared" si="1267"/>
        <v>0</v>
      </c>
      <c r="M652" s="49">
        <f t="shared" si="1268"/>
        <v>0</v>
      </c>
      <c r="N652" s="49">
        <f t="shared" si="1269"/>
        <v>0</v>
      </c>
    </row>
    <row r="653" spans="1:14" x14ac:dyDescent="0.2">
      <c r="A653" s="78" t="s">
        <v>34</v>
      </c>
      <c r="B653" s="17">
        <v>5</v>
      </c>
      <c r="C653" s="56"/>
      <c r="D653" s="28">
        <f t="shared" si="1270"/>
        <v>5</v>
      </c>
      <c r="E653" s="49"/>
      <c r="F653" s="49"/>
      <c r="G653" s="49">
        <f t="shared" si="1264"/>
        <v>5</v>
      </c>
      <c r="H653" s="49">
        <f t="shared" si="1265"/>
        <v>0</v>
      </c>
      <c r="I653" s="49">
        <f t="shared" si="1266"/>
        <v>5</v>
      </c>
      <c r="J653" s="49"/>
      <c r="K653" s="49"/>
      <c r="L653" s="49">
        <f t="shared" si="1267"/>
        <v>5</v>
      </c>
      <c r="M653" s="49">
        <f t="shared" si="1268"/>
        <v>0</v>
      </c>
      <c r="N653" s="49">
        <f t="shared" si="1269"/>
        <v>5</v>
      </c>
    </row>
    <row r="654" spans="1:14" x14ac:dyDescent="0.2">
      <c r="A654" s="13" t="s">
        <v>20</v>
      </c>
      <c r="B654" s="15">
        <f>SUM(B656:B660)</f>
        <v>0</v>
      </c>
      <c r="C654" s="58"/>
      <c r="D654" s="27">
        <f t="shared" si="1270"/>
        <v>0</v>
      </c>
      <c r="E654" s="15">
        <f t="shared" ref="E654:I654" si="1271">SUM(E656:E660)</f>
        <v>0</v>
      </c>
      <c r="F654" s="15">
        <f t="shared" si="1271"/>
        <v>0</v>
      </c>
      <c r="G654" s="15">
        <f t="shared" si="1271"/>
        <v>0</v>
      </c>
      <c r="H654" s="15">
        <f t="shared" si="1271"/>
        <v>0</v>
      </c>
      <c r="I654" s="15">
        <f t="shared" si="1271"/>
        <v>0</v>
      </c>
      <c r="J654" s="15">
        <f t="shared" ref="J654:N654" si="1272">SUM(J656:J660)</f>
        <v>0</v>
      </c>
      <c r="K654" s="15">
        <f t="shared" si="1272"/>
        <v>0</v>
      </c>
      <c r="L654" s="15">
        <f t="shared" si="1272"/>
        <v>0</v>
      </c>
      <c r="M654" s="15">
        <f t="shared" si="1272"/>
        <v>0</v>
      </c>
      <c r="N654" s="15">
        <f t="shared" si="1272"/>
        <v>0</v>
      </c>
    </row>
    <row r="655" spans="1:14" x14ac:dyDescent="0.2">
      <c r="A655" s="18" t="s">
        <v>25</v>
      </c>
      <c r="B655" s="17"/>
      <c r="C655" s="56"/>
      <c r="D655" s="28">
        <f t="shared" si="1270"/>
        <v>0</v>
      </c>
      <c r="E655" s="49"/>
      <c r="F655" s="49"/>
      <c r="G655" s="49"/>
      <c r="H655" s="49"/>
      <c r="I655" s="49"/>
      <c r="J655" s="49"/>
      <c r="K655" s="49"/>
      <c r="L655" s="49"/>
      <c r="M655" s="49"/>
      <c r="N655" s="49"/>
    </row>
    <row r="656" spans="1:14" x14ac:dyDescent="0.2">
      <c r="A656" s="18" t="s">
        <v>35</v>
      </c>
      <c r="B656" s="17"/>
      <c r="C656" s="56"/>
      <c r="D656" s="28">
        <f t="shared" si="1270"/>
        <v>0</v>
      </c>
      <c r="E656" s="49"/>
      <c r="F656" s="49"/>
      <c r="G656" s="49">
        <f t="shared" ref="G656:G662" si="1273">+B656+E656</f>
        <v>0</v>
      </c>
      <c r="H656" s="49">
        <f t="shared" ref="H656:H662" si="1274">+C656+F656</f>
        <v>0</v>
      </c>
      <c r="I656" s="49">
        <f t="shared" ref="I656:I662" si="1275">+G656+H656</f>
        <v>0</v>
      </c>
      <c r="J656" s="49"/>
      <c r="K656" s="49"/>
      <c r="L656" s="49">
        <f t="shared" ref="L656:L662" si="1276">+G656+J656</f>
        <v>0</v>
      </c>
      <c r="M656" s="49">
        <f t="shared" ref="M656:M662" si="1277">+H656+K656</f>
        <v>0</v>
      </c>
      <c r="N656" s="49">
        <f t="shared" ref="N656:N662" si="1278">+L656+M656</f>
        <v>0</v>
      </c>
    </row>
    <row r="657" spans="1:229" x14ac:dyDescent="0.2">
      <c r="A657" s="18" t="s">
        <v>36</v>
      </c>
      <c r="B657" s="17"/>
      <c r="C657" s="56"/>
      <c r="D657" s="28">
        <f t="shared" si="1270"/>
        <v>0</v>
      </c>
      <c r="E657" s="49"/>
      <c r="F657" s="49"/>
      <c r="G657" s="49">
        <f t="shared" si="1273"/>
        <v>0</v>
      </c>
      <c r="H657" s="49">
        <f t="shared" si="1274"/>
        <v>0</v>
      </c>
      <c r="I657" s="49">
        <f t="shared" si="1275"/>
        <v>0</v>
      </c>
      <c r="J657" s="49"/>
      <c r="K657" s="49"/>
      <c r="L657" s="49">
        <f t="shared" si="1276"/>
        <v>0</v>
      </c>
      <c r="M657" s="49">
        <f t="shared" si="1277"/>
        <v>0</v>
      </c>
      <c r="N657" s="49">
        <f t="shared" si="1278"/>
        <v>0</v>
      </c>
    </row>
    <row r="658" spans="1:229" x14ac:dyDescent="0.2">
      <c r="A658" s="18" t="s">
        <v>37</v>
      </c>
      <c r="B658" s="17"/>
      <c r="C658" s="59"/>
      <c r="D658" s="28">
        <f t="shared" si="1270"/>
        <v>0</v>
      </c>
      <c r="E658" s="49"/>
      <c r="F658" s="49"/>
      <c r="G658" s="49">
        <f t="shared" si="1273"/>
        <v>0</v>
      </c>
      <c r="H658" s="49">
        <f t="shared" si="1274"/>
        <v>0</v>
      </c>
      <c r="I658" s="49">
        <f t="shared" si="1275"/>
        <v>0</v>
      </c>
      <c r="J658" s="49"/>
      <c r="K658" s="49"/>
      <c r="L658" s="49">
        <f t="shared" si="1276"/>
        <v>0</v>
      </c>
      <c r="M658" s="49">
        <f t="shared" si="1277"/>
        <v>0</v>
      </c>
      <c r="N658" s="49">
        <f t="shared" si="1278"/>
        <v>0</v>
      </c>
    </row>
    <row r="659" spans="1:229" x14ac:dyDescent="0.2">
      <c r="A659" s="18" t="s">
        <v>38</v>
      </c>
      <c r="B659" s="17"/>
      <c r="C659" s="56"/>
      <c r="D659" s="28">
        <f t="shared" si="1270"/>
        <v>0</v>
      </c>
      <c r="E659" s="49"/>
      <c r="F659" s="49"/>
      <c r="G659" s="49">
        <f t="shared" si="1273"/>
        <v>0</v>
      </c>
      <c r="H659" s="49">
        <f t="shared" si="1274"/>
        <v>0</v>
      </c>
      <c r="I659" s="49">
        <f t="shared" si="1275"/>
        <v>0</v>
      </c>
      <c r="J659" s="49"/>
      <c r="K659" s="49"/>
      <c r="L659" s="49">
        <f t="shared" si="1276"/>
        <v>0</v>
      </c>
      <c r="M659" s="49">
        <f t="shared" si="1277"/>
        <v>0</v>
      </c>
      <c r="N659" s="49">
        <f t="shared" si="1278"/>
        <v>0</v>
      </c>
    </row>
    <row r="660" spans="1:229" x14ac:dyDescent="0.2">
      <c r="A660" s="18" t="s">
        <v>39</v>
      </c>
      <c r="B660" s="17"/>
      <c r="C660" s="56"/>
      <c r="D660" s="28">
        <f t="shared" si="1270"/>
        <v>0</v>
      </c>
      <c r="E660" s="49"/>
      <c r="F660" s="49"/>
      <c r="G660" s="49">
        <f t="shared" si="1273"/>
        <v>0</v>
      </c>
      <c r="H660" s="49">
        <f t="shared" si="1274"/>
        <v>0</v>
      </c>
      <c r="I660" s="49">
        <f t="shared" si="1275"/>
        <v>0</v>
      </c>
      <c r="J660" s="49"/>
      <c r="K660" s="49"/>
      <c r="L660" s="49">
        <f t="shared" si="1276"/>
        <v>0</v>
      </c>
      <c r="M660" s="49">
        <f t="shared" si="1277"/>
        <v>0</v>
      </c>
      <c r="N660" s="49">
        <f t="shared" si="1278"/>
        <v>0</v>
      </c>
    </row>
    <row r="661" spans="1:229" x14ac:dyDescent="0.2">
      <c r="A661" s="77" t="s">
        <v>40</v>
      </c>
      <c r="B661" s="19"/>
      <c r="C661" s="38"/>
      <c r="D661" s="25">
        <f t="shared" si="1270"/>
        <v>0</v>
      </c>
      <c r="E661" s="49"/>
      <c r="F661" s="49"/>
      <c r="G661" s="49">
        <f t="shared" si="1273"/>
        <v>0</v>
      </c>
      <c r="H661" s="49">
        <f t="shared" si="1274"/>
        <v>0</v>
      </c>
      <c r="I661" s="49">
        <f t="shared" si="1275"/>
        <v>0</v>
      </c>
      <c r="J661" s="49"/>
      <c r="K661" s="49"/>
      <c r="L661" s="49">
        <f t="shared" si="1276"/>
        <v>0</v>
      </c>
      <c r="M661" s="49">
        <f t="shared" si="1277"/>
        <v>0</v>
      </c>
      <c r="N661" s="49">
        <f t="shared" si="1278"/>
        <v>0</v>
      </c>
    </row>
    <row r="662" spans="1:229" x14ac:dyDescent="0.2">
      <c r="A662" s="77" t="s">
        <v>41</v>
      </c>
      <c r="B662" s="31"/>
      <c r="C662" s="60"/>
      <c r="D662" s="25">
        <f t="shared" si="1270"/>
        <v>0</v>
      </c>
      <c r="E662" s="49"/>
      <c r="F662" s="49"/>
      <c r="G662" s="49">
        <f t="shared" si="1273"/>
        <v>0</v>
      </c>
      <c r="H662" s="49">
        <f t="shared" si="1274"/>
        <v>0</v>
      </c>
      <c r="I662" s="49">
        <f t="shared" si="1275"/>
        <v>0</v>
      </c>
      <c r="J662" s="49"/>
      <c r="K662" s="49"/>
      <c r="L662" s="49">
        <f t="shared" si="1276"/>
        <v>0</v>
      </c>
      <c r="M662" s="49">
        <f t="shared" si="1277"/>
        <v>0</v>
      </c>
      <c r="N662" s="49">
        <f t="shared" si="1278"/>
        <v>0</v>
      </c>
    </row>
    <row r="663" spans="1:229" x14ac:dyDescent="0.2">
      <c r="A663" s="13" t="s">
        <v>42</v>
      </c>
      <c r="B663" s="15">
        <f>SUM(B639,B640,B641,B642,B654,B661,B662)</f>
        <v>666</v>
      </c>
      <c r="C663" s="58"/>
      <c r="D663" s="27">
        <f t="shared" si="1270"/>
        <v>666</v>
      </c>
      <c r="E663" s="15">
        <f t="shared" ref="E663" si="1279">SUM(E639,E640,E641,E642,E654,E661,E662)</f>
        <v>0</v>
      </c>
      <c r="F663" s="15">
        <f t="shared" ref="F663" si="1280">SUM(F639,F640,F641,F642,F654,F661,F662)</f>
        <v>0</v>
      </c>
      <c r="G663" s="15">
        <f t="shared" ref="G663" si="1281">SUM(G639,G640,G641,G642,G654,G661,G662)</f>
        <v>666</v>
      </c>
      <c r="H663" s="15">
        <f t="shared" ref="H663" si="1282">SUM(H639,H640,H641,H642,H654,H661,H662)</f>
        <v>0</v>
      </c>
      <c r="I663" s="15">
        <f t="shared" ref="I663:M663" si="1283">SUM(I639,I640,I641,I642,I654,I661,I662)</f>
        <v>666</v>
      </c>
      <c r="J663" s="15">
        <f t="shared" si="1283"/>
        <v>0</v>
      </c>
      <c r="K663" s="15">
        <f t="shared" si="1283"/>
        <v>0</v>
      </c>
      <c r="L663" s="15">
        <f t="shared" si="1283"/>
        <v>666</v>
      </c>
      <c r="M663" s="15">
        <f t="shared" si="1283"/>
        <v>0</v>
      </c>
      <c r="N663" s="15">
        <f t="shared" ref="N663" si="1284">SUM(N639,N640,N641,N642,N654,N661,N662)</f>
        <v>666</v>
      </c>
    </row>
    <row r="664" spans="1:229" x14ac:dyDescent="0.2">
      <c r="A664" s="79" t="s">
        <v>69</v>
      </c>
      <c r="B664" s="69"/>
      <c r="C664" s="15"/>
      <c r="D664" s="27"/>
      <c r="E664" s="70">
        <v>872</v>
      </c>
      <c r="F664" s="71"/>
      <c r="G664" s="24">
        <f>+B664+E664</f>
        <v>872</v>
      </c>
      <c r="H664" s="23">
        <f>+C664+F664</f>
        <v>0</v>
      </c>
      <c r="I664" s="25">
        <f>SUM(G664:H664)</f>
        <v>872</v>
      </c>
      <c r="J664" s="70"/>
      <c r="K664" s="71"/>
      <c r="L664" s="24">
        <f>+G664+J664</f>
        <v>872</v>
      </c>
      <c r="M664" s="23">
        <f>+H664+K664</f>
        <v>0</v>
      </c>
      <c r="N664" s="25">
        <f>SUM(L664:M664)</f>
        <v>872</v>
      </c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  <c r="AW664" s="6"/>
      <c r="AX664" s="6"/>
      <c r="AY664" s="6"/>
      <c r="AZ664" s="6"/>
      <c r="BA664" s="6"/>
      <c r="BB664" s="6"/>
      <c r="BC664" s="6"/>
      <c r="BD664" s="6"/>
      <c r="BE664" s="6"/>
      <c r="BF664" s="6"/>
      <c r="BG664" s="6"/>
      <c r="BH664" s="6"/>
      <c r="BI664" s="6"/>
      <c r="BJ664" s="6"/>
      <c r="BK664" s="6"/>
      <c r="BL664" s="6"/>
      <c r="BM664" s="6"/>
      <c r="BN664" s="6"/>
      <c r="BO664" s="6"/>
      <c r="BP664" s="6"/>
      <c r="BQ664" s="6"/>
      <c r="BR664" s="6"/>
      <c r="BS664" s="6"/>
      <c r="BT664" s="6"/>
      <c r="BU664" s="6"/>
      <c r="BV664" s="6"/>
      <c r="BW664" s="6"/>
      <c r="BX664" s="6"/>
      <c r="BY664" s="6"/>
      <c r="BZ664" s="6"/>
      <c r="CA664" s="6"/>
      <c r="CB664" s="6"/>
      <c r="CC664" s="6"/>
      <c r="CD664" s="6"/>
      <c r="CE664" s="6"/>
      <c r="CF664" s="6"/>
      <c r="CG664" s="6"/>
      <c r="CH664" s="6"/>
      <c r="CI664" s="6"/>
      <c r="CJ664" s="6"/>
      <c r="CK664" s="6"/>
      <c r="CL664" s="6"/>
      <c r="CM664" s="6"/>
      <c r="CN664" s="6"/>
      <c r="CO664" s="6"/>
      <c r="CP664" s="6"/>
      <c r="CQ664" s="6"/>
      <c r="CR664" s="6"/>
      <c r="CS664" s="6"/>
      <c r="CT664" s="6"/>
      <c r="CU664" s="6"/>
      <c r="CV664" s="6"/>
      <c r="CW664" s="6"/>
      <c r="CX664" s="6"/>
      <c r="CY664" s="6"/>
      <c r="CZ664" s="6"/>
      <c r="DA664" s="6"/>
      <c r="DB664" s="6"/>
      <c r="DC664" s="6"/>
      <c r="DD664" s="6"/>
      <c r="DE664" s="6"/>
      <c r="DF664" s="6"/>
      <c r="DG664" s="6"/>
      <c r="DH664" s="6"/>
      <c r="DI664" s="6"/>
      <c r="DJ664" s="6"/>
      <c r="DK664" s="6"/>
      <c r="DL664" s="6"/>
      <c r="DM664" s="6"/>
      <c r="DN664" s="6"/>
      <c r="DO664" s="6"/>
      <c r="DP664" s="6"/>
      <c r="DQ664" s="6"/>
      <c r="DR664" s="6"/>
      <c r="DS664" s="6"/>
      <c r="DT664" s="6"/>
      <c r="DU664" s="6"/>
      <c r="DV664" s="6"/>
      <c r="DW664" s="6"/>
      <c r="DX664" s="6"/>
      <c r="DY664" s="6"/>
      <c r="DZ664" s="6"/>
      <c r="EA664" s="6"/>
      <c r="EB664" s="6"/>
      <c r="EC664" s="6"/>
      <c r="ED664" s="6"/>
      <c r="EE664" s="6"/>
      <c r="EF664" s="6"/>
      <c r="EG664" s="6"/>
      <c r="EH664" s="6"/>
      <c r="EI664" s="6"/>
      <c r="EJ664" s="6"/>
      <c r="EK664" s="6"/>
      <c r="EL664" s="6"/>
      <c r="EM664" s="6"/>
      <c r="EN664" s="6"/>
      <c r="EO664" s="6"/>
      <c r="EP664" s="6"/>
      <c r="EQ664" s="6"/>
      <c r="ER664" s="6"/>
      <c r="ES664" s="6"/>
      <c r="ET664" s="6"/>
      <c r="EU664" s="6"/>
      <c r="EV664" s="6"/>
      <c r="EW664" s="6"/>
      <c r="EX664" s="6"/>
      <c r="EY664" s="6"/>
      <c r="EZ664" s="6"/>
      <c r="FA664" s="6"/>
      <c r="FB664" s="6"/>
      <c r="FC664" s="6"/>
      <c r="FD664" s="6"/>
      <c r="FE664" s="6"/>
      <c r="FF664" s="6"/>
      <c r="FG664" s="6"/>
      <c r="FH664" s="6"/>
      <c r="FI664" s="6"/>
      <c r="FJ664" s="6"/>
      <c r="FK664" s="6"/>
      <c r="FL664" s="6"/>
      <c r="FM664" s="6"/>
      <c r="FN664" s="6"/>
      <c r="FO664" s="6"/>
      <c r="FP664" s="6"/>
      <c r="FQ664" s="6"/>
      <c r="FR664" s="6"/>
      <c r="FS664" s="6"/>
      <c r="FT664" s="6"/>
      <c r="FU664" s="6"/>
      <c r="FV664" s="6"/>
      <c r="FW664" s="6"/>
      <c r="FX664" s="6"/>
      <c r="FY664" s="6"/>
      <c r="FZ664" s="6"/>
      <c r="GA664" s="6"/>
      <c r="GB664" s="6"/>
      <c r="GC664" s="6"/>
      <c r="GD664" s="6"/>
      <c r="GE664" s="6"/>
      <c r="GF664" s="6"/>
      <c r="GG664" s="6"/>
      <c r="GH664" s="6"/>
      <c r="GI664" s="6"/>
      <c r="GJ664" s="6"/>
      <c r="GK664" s="6"/>
      <c r="GL664" s="6"/>
      <c r="GM664" s="6"/>
      <c r="GN664" s="6"/>
      <c r="GO664" s="6"/>
      <c r="GP664" s="6"/>
      <c r="GQ664" s="6"/>
      <c r="GR664" s="6"/>
      <c r="GS664" s="6"/>
      <c r="GT664" s="6"/>
      <c r="GU664" s="6"/>
      <c r="GV664" s="6"/>
      <c r="GW664" s="6"/>
      <c r="GX664" s="6"/>
      <c r="GY664" s="6"/>
      <c r="GZ664" s="6"/>
      <c r="HA664" s="6"/>
      <c r="HB664" s="6"/>
      <c r="HC664" s="6"/>
      <c r="HD664" s="6"/>
      <c r="HE664" s="6"/>
      <c r="HF664" s="6"/>
      <c r="HG664" s="6"/>
      <c r="HH664" s="6"/>
      <c r="HI664" s="6"/>
      <c r="HJ664" s="6"/>
      <c r="HK664" s="6"/>
      <c r="HL664" s="6"/>
      <c r="HM664" s="6"/>
      <c r="HN664" s="6"/>
      <c r="HO664" s="6"/>
      <c r="HP664" s="6"/>
      <c r="HQ664" s="6"/>
      <c r="HR664" s="6"/>
      <c r="HS664" s="6"/>
      <c r="HT664" s="6"/>
      <c r="HU664" s="6"/>
    </row>
    <row r="665" spans="1:229" x14ac:dyDescent="0.2">
      <c r="A665" s="19" t="s">
        <v>53</v>
      </c>
      <c r="B665" s="31">
        <v>179066</v>
      </c>
      <c r="C665" s="38"/>
      <c r="D665" s="25">
        <f t="shared" si="1270"/>
        <v>179066</v>
      </c>
      <c r="E665" s="49">
        <v>31900</v>
      </c>
      <c r="F665" s="49"/>
      <c r="G665" s="49">
        <f t="shared" ref="G665" si="1285">+B665+E665</f>
        <v>210966</v>
      </c>
      <c r="H665" s="49">
        <f t="shared" ref="H665" si="1286">+C665+F665</f>
        <v>0</v>
      </c>
      <c r="I665" s="49">
        <f t="shared" ref="I665" si="1287">+G665+H665</f>
        <v>210966</v>
      </c>
      <c r="J665" s="49">
        <v>1111</v>
      </c>
      <c r="K665" s="49"/>
      <c r="L665" s="49">
        <f t="shared" ref="L665" si="1288">+G665+J665</f>
        <v>212077</v>
      </c>
      <c r="M665" s="49">
        <f t="shared" ref="M665" si="1289">+H665+K665</f>
        <v>0</v>
      </c>
      <c r="N665" s="49">
        <f t="shared" ref="N665" si="1290">+L665+M665</f>
        <v>212077</v>
      </c>
    </row>
    <row r="666" spans="1:229" x14ac:dyDescent="0.2">
      <c r="A666" s="13" t="s">
        <v>43</v>
      </c>
      <c r="B666" s="15">
        <f>SUM(B663:B665)</f>
        <v>179732</v>
      </c>
      <c r="C666" s="58"/>
      <c r="D666" s="27">
        <f t="shared" si="1270"/>
        <v>179732</v>
      </c>
      <c r="E666" s="15">
        <f t="shared" ref="E666" si="1291">SUM(E663:E665)</f>
        <v>32772</v>
      </c>
      <c r="F666" s="15">
        <f t="shared" ref="F666" si="1292">SUM(F663:F665)</f>
        <v>0</v>
      </c>
      <c r="G666" s="15">
        <f t="shared" ref="G666" si="1293">SUM(G663:G665)</f>
        <v>212504</v>
      </c>
      <c r="H666" s="15">
        <f t="shared" ref="H666" si="1294">SUM(H663:H665)</f>
        <v>0</v>
      </c>
      <c r="I666" s="15">
        <f t="shared" ref="I666:M666" si="1295">SUM(I663:I665)</f>
        <v>212504</v>
      </c>
      <c r="J666" s="15">
        <f t="shared" si="1295"/>
        <v>1111</v>
      </c>
      <c r="K666" s="15">
        <f t="shared" si="1295"/>
        <v>0</v>
      </c>
      <c r="L666" s="15">
        <f t="shared" si="1295"/>
        <v>213615</v>
      </c>
      <c r="M666" s="15">
        <f t="shared" si="1295"/>
        <v>0</v>
      </c>
      <c r="N666" s="15">
        <f t="shared" ref="N666" si="1296">SUM(N663:N665)</f>
        <v>213615</v>
      </c>
    </row>
    <row r="667" spans="1:229" x14ac:dyDescent="0.2">
      <c r="A667" s="77"/>
      <c r="B667" s="34"/>
      <c r="C667" s="35"/>
      <c r="D667" s="25"/>
      <c r="E667" s="49"/>
      <c r="F667" s="49"/>
      <c r="G667" s="49"/>
      <c r="H667" s="49"/>
      <c r="I667" s="49"/>
      <c r="J667" s="49"/>
      <c r="K667" s="49"/>
      <c r="L667" s="49"/>
      <c r="M667" s="49"/>
      <c r="N667" s="49"/>
    </row>
    <row r="668" spans="1:229" x14ac:dyDescent="0.2">
      <c r="A668" s="80" t="s">
        <v>2</v>
      </c>
      <c r="B668" s="36"/>
      <c r="C668" s="35"/>
      <c r="D668" s="25"/>
      <c r="E668" s="49"/>
      <c r="F668" s="49"/>
      <c r="G668" s="49"/>
      <c r="H668" s="49"/>
      <c r="I668" s="49"/>
      <c r="J668" s="49"/>
      <c r="K668" s="49"/>
      <c r="L668" s="49"/>
      <c r="M668" s="49"/>
      <c r="N668" s="49"/>
    </row>
    <row r="669" spans="1:229" x14ac:dyDescent="0.2">
      <c r="A669" s="77" t="s">
        <v>3</v>
      </c>
      <c r="B669" s="36">
        <v>103993</v>
      </c>
      <c r="C669" s="35"/>
      <c r="D669" s="25">
        <f t="shared" ref="D669:D674" si="1297">SUM(B669:C669)</f>
        <v>103993</v>
      </c>
      <c r="E669" s="49">
        <v>5526</v>
      </c>
      <c r="F669" s="49"/>
      <c r="G669" s="49">
        <f t="shared" ref="G669:G670" si="1298">+B669+E669</f>
        <v>109519</v>
      </c>
      <c r="H669" s="49">
        <f t="shared" ref="H669:H670" si="1299">+C669+F669</f>
        <v>0</v>
      </c>
      <c r="I669" s="49">
        <f t="shared" ref="I669:I670" si="1300">+G669+H669</f>
        <v>109519</v>
      </c>
      <c r="J669" s="49">
        <v>540</v>
      </c>
      <c r="K669" s="49"/>
      <c r="L669" s="49">
        <f t="shared" ref="L669:L670" si="1301">+G669+J669</f>
        <v>110059</v>
      </c>
      <c r="M669" s="49">
        <f t="shared" ref="M669:M670" si="1302">+H669+K669</f>
        <v>0</v>
      </c>
      <c r="N669" s="49">
        <f t="shared" ref="N669:N670" si="1303">+L669+M669</f>
        <v>110059</v>
      </c>
    </row>
    <row r="670" spans="1:229" x14ac:dyDescent="0.2">
      <c r="A670" s="77" t="s">
        <v>17</v>
      </c>
      <c r="B670" s="36">
        <v>15602</v>
      </c>
      <c r="C670" s="35"/>
      <c r="D670" s="25">
        <f t="shared" si="1297"/>
        <v>15602</v>
      </c>
      <c r="E670" s="49">
        <v>716</v>
      </c>
      <c r="F670" s="49"/>
      <c r="G670" s="49">
        <f t="shared" si="1298"/>
        <v>16318</v>
      </c>
      <c r="H670" s="49">
        <f t="shared" si="1299"/>
        <v>0</v>
      </c>
      <c r="I670" s="49">
        <f t="shared" si="1300"/>
        <v>16318</v>
      </c>
      <c r="J670" s="49">
        <v>71</v>
      </c>
      <c r="K670" s="49"/>
      <c r="L670" s="49">
        <f t="shared" si="1301"/>
        <v>16389</v>
      </c>
      <c r="M670" s="49">
        <f t="shared" si="1302"/>
        <v>0</v>
      </c>
      <c r="N670" s="49">
        <f t="shared" si="1303"/>
        <v>16389</v>
      </c>
    </row>
    <row r="671" spans="1:229" x14ac:dyDescent="0.2">
      <c r="A671" s="13" t="s">
        <v>4</v>
      </c>
      <c r="B671" s="38">
        <f>SUM(B669:B670)</f>
        <v>119595</v>
      </c>
      <c r="C671" s="38">
        <f>SUM(C669:C670)</f>
        <v>0</v>
      </c>
      <c r="D671" s="39">
        <f t="shared" si="1297"/>
        <v>119595</v>
      </c>
      <c r="E671" s="38">
        <f t="shared" ref="E671" si="1304">SUM(E669:E670)</f>
        <v>6242</v>
      </c>
      <c r="F671" s="38">
        <f t="shared" ref="F671" si="1305">SUM(F669:F670)</f>
        <v>0</v>
      </c>
      <c r="G671" s="38">
        <f t="shared" ref="G671" si="1306">SUM(G669:G670)</f>
        <v>125837</v>
      </c>
      <c r="H671" s="38">
        <f t="shared" ref="H671" si="1307">SUM(H669:H670)</f>
        <v>0</v>
      </c>
      <c r="I671" s="67">
        <f t="shared" ref="I671:M671" si="1308">SUM(I669:I670)</f>
        <v>125837</v>
      </c>
      <c r="J671" s="38">
        <f t="shared" si="1308"/>
        <v>611</v>
      </c>
      <c r="K671" s="38">
        <f t="shared" si="1308"/>
        <v>0</v>
      </c>
      <c r="L671" s="38">
        <f t="shared" si="1308"/>
        <v>126448</v>
      </c>
      <c r="M671" s="38">
        <f t="shared" si="1308"/>
        <v>0</v>
      </c>
      <c r="N671" s="67">
        <f t="shared" ref="N671" si="1309">SUM(N669:N670)</f>
        <v>126448</v>
      </c>
    </row>
    <row r="672" spans="1:229" x14ac:dyDescent="0.2">
      <c r="A672" s="77" t="s">
        <v>5</v>
      </c>
      <c r="B672" s="51">
        <v>60137</v>
      </c>
      <c r="C672" s="40"/>
      <c r="D672" s="41">
        <f t="shared" si="1297"/>
        <v>60137</v>
      </c>
      <c r="E672" s="49">
        <v>25960</v>
      </c>
      <c r="F672" s="49"/>
      <c r="G672" s="49">
        <f t="shared" ref="G672:G674" si="1310">+B672+E672</f>
        <v>86097</v>
      </c>
      <c r="H672" s="49">
        <f t="shared" ref="H672:H674" si="1311">+C672+F672</f>
        <v>0</v>
      </c>
      <c r="I672" s="49">
        <f t="shared" ref="I672:I674" si="1312">+G672+H672</f>
        <v>86097</v>
      </c>
      <c r="J672" s="49">
        <v>-2074</v>
      </c>
      <c r="K672" s="49"/>
      <c r="L672" s="49">
        <f t="shared" ref="L672:L674" si="1313">+G672+J672</f>
        <v>84023</v>
      </c>
      <c r="M672" s="49">
        <f t="shared" ref="M672:M674" si="1314">+H672+K672</f>
        <v>0</v>
      </c>
      <c r="N672" s="49">
        <f t="shared" ref="N672:N674" si="1315">+L672+M672</f>
        <v>84023</v>
      </c>
    </row>
    <row r="673" spans="1:14" x14ac:dyDescent="0.2">
      <c r="A673" s="77" t="s">
        <v>44</v>
      </c>
      <c r="B673" s="34"/>
      <c r="C673" s="40"/>
      <c r="D673" s="41">
        <f t="shared" si="1297"/>
        <v>0</v>
      </c>
      <c r="E673" s="49"/>
      <c r="F673" s="49"/>
      <c r="G673" s="49">
        <f t="shared" si="1310"/>
        <v>0</v>
      </c>
      <c r="H673" s="49">
        <f t="shared" si="1311"/>
        <v>0</v>
      </c>
      <c r="I673" s="49">
        <f t="shared" si="1312"/>
        <v>0</v>
      </c>
      <c r="J673" s="49"/>
      <c r="K673" s="49"/>
      <c r="L673" s="49">
        <f t="shared" si="1313"/>
        <v>0</v>
      </c>
      <c r="M673" s="49">
        <f t="shared" si="1314"/>
        <v>0</v>
      </c>
      <c r="N673" s="49">
        <f t="shared" si="1315"/>
        <v>0</v>
      </c>
    </row>
    <row r="674" spans="1:14" x14ac:dyDescent="0.2">
      <c r="A674" s="77" t="s">
        <v>45</v>
      </c>
      <c r="B674" s="34"/>
      <c r="C674" s="35"/>
      <c r="D674" s="41">
        <f t="shared" si="1297"/>
        <v>0</v>
      </c>
      <c r="E674" s="49"/>
      <c r="F674" s="49"/>
      <c r="G674" s="49">
        <f t="shared" si="1310"/>
        <v>0</v>
      </c>
      <c r="H674" s="49">
        <f t="shared" si="1311"/>
        <v>0</v>
      </c>
      <c r="I674" s="49">
        <f t="shared" si="1312"/>
        <v>0</v>
      </c>
      <c r="J674" s="49"/>
      <c r="K674" s="49"/>
      <c r="L674" s="49">
        <f t="shared" si="1313"/>
        <v>0</v>
      </c>
      <c r="M674" s="49">
        <f t="shared" si="1314"/>
        <v>0</v>
      </c>
      <c r="N674" s="49">
        <f t="shared" si="1315"/>
        <v>0</v>
      </c>
    </row>
    <row r="675" spans="1:14" x14ac:dyDescent="0.2">
      <c r="A675" s="13" t="s">
        <v>46</v>
      </c>
      <c r="B675" s="38">
        <f>SUM(B671:B674)</f>
        <v>179732</v>
      </c>
      <c r="C675" s="38">
        <f>SUM(C671:C674)</f>
        <v>0</v>
      </c>
      <c r="D675" s="39">
        <f>SUM(B675:C675)</f>
        <v>179732</v>
      </c>
      <c r="E675" s="38">
        <f t="shared" ref="E675" si="1316">SUM(E671:E674)</f>
        <v>32202</v>
      </c>
      <c r="F675" s="38">
        <f t="shared" ref="F675" si="1317">SUM(F671:F674)</f>
        <v>0</v>
      </c>
      <c r="G675" s="38">
        <f t="shared" ref="G675" si="1318">SUM(G671:G674)</f>
        <v>211934</v>
      </c>
      <c r="H675" s="38">
        <f t="shared" ref="H675" si="1319">SUM(H671:H674)</f>
        <v>0</v>
      </c>
      <c r="I675" s="67">
        <f t="shared" ref="I675:M675" si="1320">SUM(I671:I674)</f>
        <v>211934</v>
      </c>
      <c r="J675" s="38">
        <f t="shared" si="1320"/>
        <v>-1463</v>
      </c>
      <c r="K675" s="38">
        <f t="shared" si="1320"/>
        <v>0</v>
      </c>
      <c r="L675" s="38">
        <f t="shared" si="1320"/>
        <v>210471</v>
      </c>
      <c r="M675" s="38">
        <f t="shared" si="1320"/>
        <v>0</v>
      </c>
      <c r="N675" s="67">
        <f t="shared" ref="N675" si="1321">SUM(N671:N674)</f>
        <v>210471</v>
      </c>
    </row>
    <row r="676" spans="1:14" x14ac:dyDescent="0.2">
      <c r="A676" s="77" t="s">
        <v>6</v>
      </c>
      <c r="B676" s="42">
        <v>0</v>
      </c>
      <c r="C676" s="38"/>
      <c r="D676" s="41">
        <f t="shared" ref="D676:D683" si="1322">SUM(B676:C676)</f>
        <v>0</v>
      </c>
      <c r="E676" s="49">
        <v>570</v>
      </c>
      <c r="F676" s="49"/>
      <c r="G676" s="49">
        <f t="shared" ref="G676:G678" si="1323">+B676+E676</f>
        <v>570</v>
      </c>
      <c r="H676" s="49">
        <f t="shared" ref="H676:H678" si="1324">+C676+F676</f>
        <v>0</v>
      </c>
      <c r="I676" s="49">
        <f t="shared" ref="I676:I678" si="1325">+G676+H676</f>
        <v>570</v>
      </c>
      <c r="J676" s="49">
        <v>2574</v>
      </c>
      <c r="K676" s="49"/>
      <c r="L676" s="49">
        <f t="shared" ref="L676:L678" si="1326">+G676+J676</f>
        <v>3144</v>
      </c>
      <c r="M676" s="49">
        <f t="shared" ref="M676:M678" si="1327">+H676+K676</f>
        <v>0</v>
      </c>
      <c r="N676" s="49">
        <f t="shared" ref="N676:N678" si="1328">+L676+M676</f>
        <v>3144</v>
      </c>
    </row>
    <row r="677" spans="1:14" x14ac:dyDescent="0.2">
      <c r="A677" s="77" t="s">
        <v>7</v>
      </c>
      <c r="B677" s="34"/>
      <c r="C677" s="34"/>
      <c r="D677" s="41">
        <f t="shared" si="1322"/>
        <v>0</v>
      </c>
      <c r="E677" s="49"/>
      <c r="F677" s="49"/>
      <c r="G677" s="49">
        <f t="shared" si="1323"/>
        <v>0</v>
      </c>
      <c r="H677" s="49">
        <f t="shared" si="1324"/>
        <v>0</v>
      </c>
      <c r="I677" s="49">
        <f t="shared" si="1325"/>
        <v>0</v>
      </c>
      <c r="J677" s="49"/>
      <c r="K677" s="49"/>
      <c r="L677" s="49">
        <f t="shared" si="1326"/>
        <v>0</v>
      </c>
      <c r="M677" s="49">
        <f t="shared" si="1327"/>
        <v>0</v>
      </c>
      <c r="N677" s="49">
        <f t="shared" si="1328"/>
        <v>0</v>
      </c>
    </row>
    <row r="678" spans="1:14" x14ac:dyDescent="0.2">
      <c r="A678" s="77" t="s">
        <v>47</v>
      </c>
      <c r="B678" s="34"/>
      <c r="C678" s="34"/>
      <c r="D678" s="41">
        <f t="shared" si="1322"/>
        <v>0</v>
      </c>
      <c r="E678" s="49"/>
      <c r="F678" s="49"/>
      <c r="G678" s="49">
        <f t="shared" si="1323"/>
        <v>0</v>
      </c>
      <c r="H678" s="49">
        <f t="shared" si="1324"/>
        <v>0</v>
      </c>
      <c r="I678" s="49">
        <f t="shared" si="1325"/>
        <v>0</v>
      </c>
      <c r="J678" s="49"/>
      <c r="K678" s="49"/>
      <c r="L678" s="49">
        <f t="shared" si="1326"/>
        <v>0</v>
      </c>
      <c r="M678" s="49">
        <f t="shared" si="1327"/>
        <v>0</v>
      </c>
      <c r="N678" s="49">
        <f t="shared" si="1328"/>
        <v>0</v>
      </c>
    </row>
    <row r="679" spans="1:14" x14ac:dyDescent="0.2">
      <c r="A679" s="13" t="s">
        <v>48</v>
      </c>
      <c r="B679" s="43">
        <f>SUM(B676:B678)</f>
        <v>0</v>
      </c>
      <c r="C679" s="43">
        <f>SUM(C676:C678)</f>
        <v>0</v>
      </c>
      <c r="D679" s="27">
        <f t="shared" si="1322"/>
        <v>0</v>
      </c>
      <c r="E679" s="43">
        <f t="shared" ref="E679" si="1329">SUM(E676:E678)</f>
        <v>570</v>
      </c>
      <c r="F679" s="43">
        <f t="shared" ref="F679" si="1330">SUM(F676:F678)</f>
        <v>0</v>
      </c>
      <c r="G679" s="43">
        <f t="shared" ref="G679" si="1331">SUM(G676:G678)</f>
        <v>570</v>
      </c>
      <c r="H679" s="43">
        <f t="shared" ref="H679" si="1332">SUM(H676:H678)</f>
        <v>0</v>
      </c>
      <c r="I679" s="66">
        <f t="shared" ref="I679:M679" si="1333">SUM(I676:I678)</f>
        <v>570</v>
      </c>
      <c r="J679" s="43">
        <f t="shared" si="1333"/>
        <v>2574</v>
      </c>
      <c r="K679" s="43">
        <f t="shared" si="1333"/>
        <v>0</v>
      </c>
      <c r="L679" s="43">
        <f t="shared" si="1333"/>
        <v>3144</v>
      </c>
      <c r="M679" s="43">
        <f t="shared" si="1333"/>
        <v>0</v>
      </c>
      <c r="N679" s="66">
        <f t="shared" ref="N679" si="1334">SUM(N676:N678)</f>
        <v>3144</v>
      </c>
    </row>
    <row r="680" spans="1:14" x14ac:dyDescent="0.2">
      <c r="A680" s="13" t="s">
        <v>49</v>
      </c>
      <c r="B680" s="44">
        <f>SUM(B675,B679)</f>
        <v>179732</v>
      </c>
      <c r="C680" s="44">
        <f>SUM(C675,C679)</f>
        <v>0</v>
      </c>
      <c r="D680" s="27">
        <f t="shared" si="1322"/>
        <v>179732</v>
      </c>
      <c r="E680" s="44">
        <f t="shared" ref="E680" si="1335">SUM(E675,E679)</f>
        <v>32772</v>
      </c>
      <c r="F680" s="44">
        <f t="shared" ref="F680" si="1336">SUM(F675,F679)</f>
        <v>0</v>
      </c>
      <c r="G680" s="44">
        <f t="shared" ref="G680" si="1337">SUM(G675,G679)</f>
        <v>212504</v>
      </c>
      <c r="H680" s="44">
        <f t="shared" ref="H680" si="1338">SUM(H675,H679)</f>
        <v>0</v>
      </c>
      <c r="I680" s="68">
        <f t="shared" ref="I680:M680" si="1339">SUM(I675,I679)</f>
        <v>212504</v>
      </c>
      <c r="J680" s="44">
        <f t="shared" si="1339"/>
        <v>1111</v>
      </c>
      <c r="K680" s="44">
        <f t="shared" si="1339"/>
        <v>0</v>
      </c>
      <c r="L680" s="44">
        <f t="shared" si="1339"/>
        <v>213615</v>
      </c>
      <c r="M680" s="44">
        <f t="shared" si="1339"/>
        <v>0</v>
      </c>
      <c r="N680" s="68">
        <f t="shared" ref="N680" si="1340">SUM(N675,N679)</f>
        <v>213615</v>
      </c>
    </row>
    <row r="681" spans="1:14" x14ac:dyDescent="0.2">
      <c r="A681" s="19" t="s">
        <v>60</v>
      </c>
      <c r="B681" s="34"/>
      <c r="C681" s="35"/>
      <c r="D681" s="41">
        <f t="shared" si="1322"/>
        <v>0</v>
      </c>
      <c r="E681" s="49"/>
      <c r="F681" s="49"/>
      <c r="G681" s="49">
        <f t="shared" ref="G681" si="1341">+B681+E681</f>
        <v>0</v>
      </c>
      <c r="H681" s="49">
        <f t="shared" ref="H681" si="1342">+C681+F681</f>
        <v>0</v>
      </c>
      <c r="I681" s="49">
        <f t="shared" ref="I681" si="1343">+G681+H681</f>
        <v>0</v>
      </c>
      <c r="J681" s="49"/>
      <c r="K681" s="49"/>
      <c r="L681" s="49">
        <f t="shared" ref="L681" si="1344">+G681+J681</f>
        <v>0</v>
      </c>
      <c r="M681" s="49">
        <f t="shared" ref="M681" si="1345">+H681+K681</f>
        <v>0</v>
      </c>
      <c r="N681" s="49">
        <f t="shared" ref="N681" si="1346">+L681+M681</f>
        <v>0</v>
      </c>
    </row>
    <row r="682" spans="1:14" x14ac:dyDescent="0.2">
      <c r="A682" s="82" t="s">
        <v>51</v>
      </c>
      <c r="B682" s="38">
        <f>SUM(B680:B681)</f>
        <v>179732</v>
      </c>
      <c r="C682" s="38">
        <f>SUM(C677:C681)</f>
        <v>0</v>
      </c>
      <c r="D682" s="39">
        <f>SUM(B682:C682)</f>
        <v>179732</v>
      </c>
      <c r="E682" s="38">
        <f t="shared" ref="E682" si="1347">SUM(E680:E681)</f>
        <v>32772</v>
      </c>
      <c r="F682" s="38">
        <f t="shared" ref="F682" si="1348">SUM(F680:F681)</f>
        <v>0</v>
      </c>
      <c r="G682" s="38">
        <f t="shared" ref="G682" si="1349">SUM(G680:G681)</f>
        <v>212504</v>
      </c>
      <c r="H682" s="38">
        <f t="shared" ref="H682" si="1350">SUM(H680:H681)</f>
        <v>0</v>
      </c>
      <c r="I682" s="67">
        <f t="shared" ref="I682:M682" si="1351">SUM(I680:I681)</f>
        <v>212504</v>
      </c>
      <c r="J682" s="38">
        <f t="shared" si="1351"/>
        <v>1111</v>
      </c>
      <c r="K682" s="38">
        <f t="shared" si="1351"/>
        <v>0</v>
      </c>
      <c r="L682" s="38">
        <f t="shared" si="1351"/>
        <v>213615</v>
      </c>
      <c r="M682" s="38">
        <f t="shared" si="1351"/>
        <v>0</v>
      </c>
      <c r="N682" s="67">
        <f t="shared" ref="N682" si="1352">SUM(N680:N681)</f>
        <v>213615</v>
      </c>
    </row>
    <row r="683" spans="1:14" x14ac:dyDescent="0.2">
      <c r="A683" s="73" t="s">
        <v>8</v>
      </c>
      <c r="B683" s="45">
        <v>11</v>
      </c>
      <c r="C683" s="46"/>
      <c r="D683" s="41">
        <f t="shared" si="1322"/>
        <v>11</v>
      </c>
      <c r="E683" s="49"/>
      <c r="F683" s="49"/>
      <c r="G683" s="49">
        <f t="shared" ref="G683" si="1353">+B683+E683</f>
        <v>11</v>
      </c>
      <c r="H683" s="49">
        <f t="shared" ref="H683" si="1354">+C683+F683</f>
        <v>0</v>
      </c>
      <c r="I683" s="49">
        <f t="shared" ref="I683" si="1355">+G683+H683</f>
        <v>11</v>
      </c>
      <c r="J683" s="49"/>
      <c r="K683" s="49"/>
      <c r="L683" s="49">
        <f t="shared" ref="L683" si="1356">+G683+J683</f>
        <v>11</v>
      </c>
      <c r="M683" s="49">
        <f t="shared" ref="M683" si="1357">+H683+K683</f>
        <v>0</v>
      </c>
      <c r="N683" s="49">
        <f t="shared" ref="N683" si="1358">+L683+M683</f>
        <v>11</v>
      </c>
    </row>
    <row r="684" spans="1:14" x14ac:dyDescent="0.2">
      <c r="A684" s="1"/>
      <c r="B684" s="1"/>
      <c r="C684" s="1"/>
      <c r="D684" s="1"/>
    </row>
    <row r="685" spans="1:14" x14ac:dyDescent="0.2">
      <c r="A685" s="3"/>
      <c r="B685" s="3" t="s">
        <v>61</v>
      </c>
      <c r="C685" s="3"/>
      <c r="D685" s="3"/>
    </row>
    <row r="686" spans="1:14" ht="12.75" customHeight="1" x14ac:dyDescent="0.2">
      <c r="A686" s="106" t="s">
        <v>62</v>
      </c>
      <c r="B686" s="98" t="s">
        <v>14</v>
      </c>
      <c r="C686" s="98" t="s">
        <v>15</v>
      </c>
      <c r="D686" s="97" t="str">
        <f>+D4</f>
        <v xml:space="preserve">1/2025. (II.12.) önk. rendelet eredeti ei.összesen </v>
      </c>
      <c r="E686" s="93" t="s">
        <v>66</v>
      </c>
      <c r="F686" s="94"/>
      <c r="G686" s="97" t="s">
        <v>14</v>
      </c>
      <c r="H686" s="97" t="s">
        <v>15</v>
      </c>
      <c r="I686" s="97" t="str">
        <f>+I4</f>
        <v xml:space="preserve">6/2025. (IV.8.) önk. rendelet mód. ei.összesen </v>
      </c>
      <c r="J686" s="93" t="s">
        <v>66</v>
      </c>
      <c r="K686" s="94"/>
      <c r="L686" s="97" t="s">
        <v>14</v>
      </c>
      <c r="M686" s="97" t="s">
        <v>15</v>
      </c>
      <c r="N686" s="97" t="str">
        <f>+N4</f>
        <v xml:space="preserve">20/2025. (X.22.) önk. rendelet mód. ei.összesen </v>
      </c>
    </row>
    <row r="687" spans="1:14" x14ac:dyDescent="0.2">
      <c r="A687" s="107"/>
      <c r="B687" s="99"/>
      <c r="C687" s="99"/>
      <c r="D687" s="97"/>
      <c r="E687" s="95"/>
      <c r="F687" s="96"/>
      <c r="G687" s="97"/>
      <c r="H687" s="97"/>
      <c r="I687" s="97"/>
      <c r="J687" s="95"/>
      <c r="K687" s="96"/>
      <c r="L687" s="97"/>
      <c r="M687" s="97"/>
      <c r="N687" s="97"/>
    </row>
    <row r="688" spans="1:14" x14ac:dyDescent="0.2">
      <c r="A688" s="107"/>
      <c r="B688" s="99"/>
      <c r="C688" s="99"/>
      <c r="D688" s="97"/>
      <c r="E688" s="97" t="s">
        <v>67</v>
      </c>
      <c r="F688" s="97" t="s">
        <v>68</v>
      </c>
      <c r="G688" s="97"/>
      <c r="H688" s="97"/>
      <c r="I688" s="97"/>
      <c r="J688" s="97" t="s">
        <v>67</v>
      </c>
      <c r="K688" s="97" t="s">
        <v>68</v>
      </c>
      <c r="L688" s="97"/>
      <c r="M688" s="97"/>
      <c r="N688" s="97"/>
    </row>
    <row r="689" spans="1:14" x14ac:dyDescent="0.2">
      <c r="A689" s="81"/>
      <c r="B689" s="100"/>
      <c r="C689" s="100"/>
      <c r="D689" s="97"/>
      <c r="E689" s="97"/>
      <c r="F689" s="97"/>
      <c r="G689" s="97"/>
      <c r="H689" s="97"/>
      <c r="I689" s="97"/>
      <c r="J689" s="97"/>
      <c r="K689" s="97"/>
      <c r="L689" s="97"/>
      <c r="M689" s="97"/>
      <c r="N689" s="97"/>
    </row>
    <row r="690" spans="1:14" x14ac:dyDescent="0.2">
      <c r="A690" s="86" t="s">
        <v>1</v>
      </c>
      <c r="B690" s="62"/>
      <c r="C690" s="63"/>
      <c r="D690" s="63"/>
      <c r="E690" s="49"/>
      <c r="F690" s="49"/>
      <c r="G690" s="49"/>
      <c r="H690" s="49"/>
      <c r="I690" s="49"/>
      <c r="J690" s="49"/>
      <c r="K690" s="49"/>
      <c r="L690" s="49"/>
      <c r="M690" s="49"/>
      <c r="N690" s="49"/>
    </row>
    <row r="691" spans="1:14" x14ac:dyDescent="0.2">
      <c r="A691" s="76" t="s">
        <v>21</v>
      </c>
      <c r="B691" s="49">
        <v>85750</v>
      </c>
      <c r="C691" s="23"/>
      <c r="D691" s="49">
        <f t="shared" ref="D691:D717" si="1359">SUM(B691:C691)</f>
        <v>85750</v>
      </c>
      <c r="E691" s="49"/>
      <c r="F691" s="49"/>
      <c r="G691" s="49">
        <f>+B691+E691</f>
        <v>85750</v>
      </c>
      <c r="H691" s="49">
        <f>+C691+F691</f>
        <v>0</v>
      </c>
      <c r="I691" s="49">
        <f>+G691+H691</f>
        <v>85750</v>
      </c>
      <c r="J691" s="49">
        <v>-8278</v>
      </c>
      <c r="K691" s="49"/>
      <c r="L691" s="49">
        <f>+G691+J691</f>
        <v>77472</v>
      </c>
      <c r="M691" s="49">
        <f>+H691+K691</f>
        <v>0</v>
      </c>
      <c r="N691" s="49">
        <f>+L691+M691</f>
        <v>77472</v>
      </c>
    </row>
    <row r="692" spans="1:14" x14ac:dyDescent="0.2">
      <c r="A692" s="77" t="s">
        <v>22</v>
      </c>
      <c r="B692" s="26"/>
      <c r="C692" s="23"/>
      <c r="D692" s="25">
        <f t="shared" si="1359"/>
        <v>0</v>
      </c>
      <c r="E692" s="49"/>
      <c r="F692" s="49"/>
      <c r="G692" s="49">
        <f t="shared" ref="G692:G735" si="1360">+B692+E692</f>
        <v>0</v>
      </c>
      <c r="H692" s="49">
        <f t="shared" ref="H692:H735" si="1361">+C692+F692</f>
        <v>0</v>
      </c>
      <c r="I692" s="49">
        <f t="shared" ref="I692:I735" si="1362">+G692+H692</f>
        <v>0</v>
      </c>
      <c r="J692" s="49"/>
      <c r="K692" s="49"/>
      <c r="L692" s="49">
        <f t="shared" ref="L692:L693" si="1363">+G692+J692</f>
        <v>0</v>
      </c>
      <c r="M692" s="49">
        <f t="shared" ref="M692:M693" si="1364">+H692+K692</f>
        <v>0</v>
      </c>
      <c r="N692" s="49">
        <f t="shared" ref="N692:N693" si="1365">+L692+M692</f>
        <v>0</v>
      </c>
    </row>
    <row r="693" spans="1:14" x14ac:dyDescent="0.2">
      <c r="A693" s="77" t="s">
        <v>23</v>
      </c>
      <c r="B693" s="26"/>
      <c r="C693" s="23"/>
      <c r="D693" s="25">
        <f t="shared" si="1359"/>
        <v>0</v>
      </c>
      <c r="E693" s="49"/>
      <c r="F693" s="49"/>
      <c r="G693" s="49">
        <f t="shared" si="1360"/>
        <v>0</v>
      </c>
      <c r="H693" s="49">
        <f t="shared" si="1361"/>
        <v>0</v>
      </c>
      <c r="I693" s="49">
        <f t="shared" si="1362"/>
        <v>0</v>
      </c>
      <c r="J693" s="49"/>
      <c r="K693" s="49"/>
      <c r="L693" s="49">
        <f t="shared" si="1363"/>
        <v>0</v>
      </c>
      <c r="M693" s="49">
        <f t="shared" si="1364"/>
        <v>0</v>
      </c>
      <c r="N693" s="49">
        <f t="shared" si="1365"/>
        <v>0</v>
      </c>
    </row>
    <row r="694" spans="1:14" x14ac:dyDescent="0.2">
      <c r="A694" s="13" t="s">
        <v>24</v>
      </c>
      <c r="B694" s="2">
        <f>SUM(B695:B705)</f>
        <v>950</v>
      </c>
      <c r="C694" s="2">
        <f t="shared" ref="C694:I694" si="1366">SUM(C695:C705)</f>
        <v>0</v>
      </c>
      <c r="D694" s="2">
        <f t="shared" si="1366"/>
        <v>950</v>
      </c>
      <c r="E694" s="2">
        <f t="shared" si="1366"/>
        <v>0</v>
      </c>
      <c r="F694" s="2">
        <f t="shared" si="1366"/>
        <v>0</v>
      </c>
      <c r="G694" s="2">
        <f t="shared" si="1366"/>
        <v>950</v>
      </c>
      <c r="H694" s="2">
        <f t="shared" si="1366"/>
        <v>0</v>
      </c>
      <c r="I694" s="2">
        <f t="shared" si="1366"/>
        <v>950</v>
      </c>
      <c r="J694" s="2">
        <f t="shared" ref="J694:N694" si="1367">SUM(J695:J705)</f>
        <v>48124</v>
      </c>
      <c r="K694" s="2">
        <f t="shared" si="1367"/>
        <v>0</v>
      </c>
      <c r="L694" s="2">
        <f t="shared" si="1367"/>
        <v>49074</v>
      </c>
      <c r="M694" s="2">
        <f t="shared" si="1367"/>
        <v>0</v>
      </c>
      <c r="N694" s="2">
        <f t="shared" si="1367"/>
        <v>49074</v>
      </c>
    </row>
    <row r="695" spans="1:14" x14ac:dyDescent="0.2">
      <c r="A695" s="78" t="s">
        <v>25</v>
      </c>
      <c r="B695" s="4"/>
      <c r="C695" s="18"/>
      <c r="D695" s="28"/>
      <c r="E695" s="49"/>
      <c r="F695" s="49"/>
      <c r="G695" s="49"/>
      <c r="H695" s="49"/>
      <c r="I695" s="49"/>
      <c r="J695" s="49"/>
      <c r="K695" s="49"/>
      <c r="L695" s="49"/>
      <c r="M695" s="49"/>
      <c r="N695" s="49"/>
    </row>
    <row r="696" spans="1:14" x14ac:dyDescent="0.2">
      <c r="A696" s="78" t="s">
        <v>26</v>
      </c>
      <c r="B696" s="4"/>
      <c r="C696" s="18"/>
      <c r="D696" s="28">
        <f t="shared" si="1359"/>
        <v>0</v>
      </c>
      <c r="E696" s="49"/>
      <c r="F696" s="49"/>
      <c r="G696" s="49">
        <f t="shared" si="1360"/>
        <v>0</v>
      </c>
      <c r="H696" s="49">
        <f t="shared" si="1361"/>
        <v>0</v>
      </c>
      <c r="I696" s="49">
        <f t="shared" si="1362"/>
        <v>0</v>
      </c>
      <c r="J696" s="49"/>
      <c r="K696" s="49"/>
      <c r="L696" s="49">
        <f t="shared" ref="L696:L705" si="1368">+G696+J696</f>
        <v>0</v>
      </c>
      <c r="M696" s="49">
        <f t="shared" ref="M696:M705" si="1369">+H696+K696</f>
        <v>0</v>
      </c>
      <c r="N696" s="49">
        <f t="shared" ref="N696:N705" si="1370">+L696+M696</f>
        <v>0</v>
      </c>
    </row>
    <row r="697" spans="1:14" x14ac:dyDescent="0.2">
      <c r="A697" s="78" t="s">
        <v>0</v>
      </c>
      <c r="B697" s="4">
        <v>800</v>
      </c>
      <c r="C697" s="18"/>
      <c r="D697" s="28">
        <f t="shared" si="1359"/>
        <v>800</v>
      </c>
      <c r="E697" s="49"/>
      <c r="F697" s="49"/>
      <c r="G697" s="49">
        <f t="shared" si="1360"/>
        <v>800</v>
      </c>
      <c r="H697" s="49">
        <f t="shared" si="1361"/>
        <v>0</v>
      </c>
      <c r="I697" s="49">
        <f t="shared" si="1362"/>
        <v>800</v>
      </c>
      <c r="J697" s="49">
        <v>860</v>
      </c>
      <c r="K697" s="49"/>
      <c r="L697" s="49">
        <f t="shared" si="1368"/>
        <v>1660</v>
      </c>
      <c r="M697" s="49">
        <f t="shared" si="1369"/>
        <v>0</v>
      </c>
      <c r="N697" s="49">
        <f t="shared" si="1370"/>
        <v>1660</v>
      </c>
    </row>
    <row r="698" spans="1:14" x14ac:dyDescent="0.2">
      <c r="A698" s="78" t="s">
        <v>27</v>
      </c>
      <c r="B698" s="17">
        <v>150</v>
      </c>
      <c r="C698" s="18"/>
      <c r="D698" s="28">
        <f t="shared" si="1359"/>
        <v>150</v>
      </c>
      <c r="E698" s="49"/>
      <c r="F698" s="49"/>
      <c r="G698" s="49">
        <f t="shared" si="1360"/>
        <v>150</v>
      </c>
      <c r="H698" s="49">
        <f t="shared" si="1361"/>
        <v>0</v>
      </c>
      <c r="I698" s="49">
        <f t="shared" si="1362"/>
        <v>150</v>
      </c>
      <c r="J698" s="49">
        <v>31</v>
      </c>
      <c r="K698" s="49"/>
      <c r="L698" s="49">
        <f t="shared" si="1368"/>
        <v>181</v>
      </c>
      <c r="M698" s="49">
        <f t="shared" si="1369"/>
        <v>0</v>
      </c>
      <c r="N698" s="49">
        <f t="shared" si="1370"/>
        <v>181</v>
      </c>
    </row>
    <row r="699" spans="1:14" x14ac:dyDescent="0.2">
      <c r="A699" s="78" t="s">
        <v>52</v>
      </c>
      <c r="B699" s="17"/>
      <c r="C699" s="18"/>
      <c r="D699" s="28">
        <f t="shared" si="1359"/>
        <v>0</v>
      </c>
      <c r="E699" s="49"/>
      <c r="F699" s="49"/>
      <c r="G699" s="49">
        <f t="shared" si="1360"/>
        <v>0</v>
      </c>
      <c r="H699" s="49">
        <f t="shared" si="1361"/>
        <v>0</v>
      </c>
      <c r="I699" s="49">
        <f t="shared" si="1362"/>
        <v>0</v>
      </c>
      <c r="J699" s="49"/>
      <c r="K699" s="49"/>
      <c r="L699" s="49">
        <f t="shared" si="1368"/>
        <v>0</v>
      </c>
      <c r="M699" s="49">
        <f t="shared" si="1369"/>
        <v>0</v>
      </c>
      <c r="N699" s="49">
        <f t="shared" si="1370"/>
        <v>0</v>
      </c>
    </row>
    <row r="700" spans="1:14" x14ac:dyDescent="0.2">
      <c r="A700" s="78" t="s">
        <v>29</v>
      </c>
      <c r="B700" s="17"/>
      <c r="C700" s="18"/>
      <c r="D700" s="28">
        <f t="shared" si="1359"/>
        <v>0</v>
      </c>
      <c r="E700" s="49"/>
      <c r="F700" s="49"/>
      <c r="G700" s="49">
        <f t="shared" si="1360"/>
        <v>0</v>
      </c>
      <c r="H700" s="49">
        <f t="shared" si="1361"/>
        <v>0</v>
      </c>
      <c r="I700" s="49">
        <f t="shared" si="1362"/>
        <v>0</v>
      </c>
      <c r="J700" s="49"/>
      <c r="K700" s="49"/>
      <c r="L700" s="49">
        <f t="shared" si="1368"/>
        <v>0</v>
      </c>
      <c r="M700" s="49">
        <f t="shared" si="1369"/>
        <v>0</v>
      </c>
      <c r="N700" s="49">
        <f t="shared" si="1370"/>
        <v>0</v>
      </c>
    </row>
    <row r="701" spans="1:14" x14ac:dyDescent="0.2">
      <c r="A701" s="78" t="s">
        <v>30</v>
      </c>
      <c r="B701" s="17"/>
      <c r="C701" s="18"/>
      <c r="D701" s="28">
        <f t="shared" si="1359"/>
        <v>0</v>
      </c>
      <c r="E701" s="49"/>
      <c r="F701" s="49"/>
      <c r="G701" s="49">
        <f t="shared" si="1360"/>
        <v>0</v>
      </c>
      <c r="H701" s="49">
        <f t="shared" si="1361"/>
        <v>0</v>
      </c>
      <c r="I701" s="49">
        <f t="shared" si="1362"/>
        <v>0</v>
      </c>
      <c r="J701" s="49"/>
      <c r="K701" s="49"/>
      <c r="L701" s="49">
        <f t="shared" si="1368"/>
        <v>0</v>
      </c>
      <c r="M701" s="49">
        <f t="shared" si="1369"/>
        <v>0</v>
      </c>
      <c r="N701" s="49">
        <f t="shared" si="1370"/>
        <v>0</v>
      </c>
    </row>
    <row r="702" spans="1:14" x14ac:dyDescent="0.2">
      <c r="A702" s="78" t="s">
        <v>31</v>
      </c>
      <c r="B702" s="17"/>
      <c r="C702" s="18"/>
      <c r="D702" s="28">
        <f t="shared" si="1359"/>
        <v>0</v>
      </c>
      <c r="E702" s="49"/>
      <c r="F702" s="49"/>
      <c r="G702" s="49">
        <f t="shared" si="1360"/>
        <v>0</v>
      </c>
      <c r="H702" s="49">
        <f t="shared" si="1361"/>
        <v>0</v>
      </c>
      <c r="I702" s="49">
        <f t="shared" si="1362"/>
        <v>0</v>
      </c>
      <c r="J702" s="49"/>
      <c r="K702" s="49"/>
      <c r="L702" s="49">
        <f t="shared" si="1368"/>
        <v>0</v>
      </c>
      <c r="M702" s="49">
        <f t="shared" si="1369"/>
        <v>0</v>
      </c>
      <c r="N702" s="49">
        <f t="shared" si="1370"/>
        <v>0</v>
      </c>
    </row>
    <row r="703" spans="1:14" x14ac:dyDescent="0.2">
      <c r="A703" s="78" t="s">
        <v>32</v>
      </c>
      <c r="B703" s="17">
        <v>0</v>
      </c>
      <c r="C703" s="56"/>
      <c r="D703" s="28">
        <f t="shared" si="1359"/>
        <v>0</v>
      </c>
      <c r="E703" s="49"/>
      <c r="F703" s="49"/>
      <c r="G703" s="49">
        <f t="shared" si="1360"/>
        <v>0</v>
      </c>
      <c r="H703" s="49">
        <f t="shared" si="1361"/>
        <v>0</v>
      </c>
      <c r="I703" s="49">
        <f t="shared" si="1362"/>
        <v>0</v>
      </c>
      <c r="J703" s="49"/>
      <c r="K703" s="49"/>
      <c r="L703" s="49">
        <f t="shared" si="1368"/>
        <v>0</v>
      </c>
      <c r="M703" s="49">
        <f t="shared" si="1369"/>
        <v>0</v>
      </c>
      <c r="N703" s="49">
        <f t="shared" si="1370"/>
        <v>0</v>
      </c>
    </row>
    <row r="704" spans="1:14" x14ac:dyDescent="0.2">
      <c r="A704" s="78" t="s">
        <v>33</v>
      </c>
      <c r="B704" s="17"/>
      <c r="C704" s="57"/>
      <c r="D704" s="28">
        <f t="shared" si="1359"/>
        <v>0</v>
      </c>
      <c r="E704" s="49"/>
      <c r="F704" s="49"/>
      <c r="G704" s="49">
        <f t="shared" si="1360"/>
        <v>0</v>
      </c>
      <c r="H704" s="49">
        <f t="shared" si="1361"/>
        <v>0</v>
      </c>
      <c r="I704" s="49">
        <f t="shared" si="1362"/>
        <v>0</v>
      </c>
      <c r="J704" s="49"/>
      <c r="K704" s="49"/>
      <c r="L704" s="49">
        <f t="shared" si="1368"/>
        <v>0</v>
      </c>
      <c r="M704" s="49">
        <f t="shared" si="1369"/>
        <v>0</v>
      </c>
      <c r="N704" s="49">
        <f t="shared" si="1370"/>
        <v>0</v>
      </c>
    </row>
    <row r="705" spans="1:229" x14ac:dyDescent="0.2">
      <c r="A705" s="78" t="s">
        <v>34</v>
      </c>
      <c r="B705" s="17"/>
      <c r="C705" s="56"/>
      <c r="D705" s="28">
        <f t="shared" si="1359"/>
        <v>0</v>
      </c>
      <c r="E705" s="49"/>
      <c r="F705" s="49"/>
      <c r="G705" s="49">
        <f t="shared" si="1360"/>
        <v>0</v>
      </c>
      <c r="H705" s="49">
        <f t="shared" si="1361"/>
        <v>0</v>
      </c>
      <c r="I705" s="49">
        <f t="shared" si="1362"/>
        <v>0</v>
      </c>
      <c r="J705" s="49">
        <v>47233</v>
      </c>
      <c r="K705" s="49"/>
      <c r="L705" s="49">
        <f t="shared" si="1368"/>
        <v>47233</v>
      </c>
      <c r="M705" s="49">
        <f t="shared" si="1369"/>
        <v>0</v>
      </c>
      <c r="N705" s="49">
        <f t="shared" si="1370"/>
        <v>47233</v>
      </c>
    </row>
    <row r="706" spans="1:229" x14ac:dyDescent="0.2">
      <c r="A706" s="13" t="s">
        <v>20</v>
      </c>
      <c r="B706" s="15">
        <f>SUM(B708:B712)</f>
        <v>0</v>
      </c>
      <c r="C706" s="15">
        <f t="shared" ref="C706:I706" si="1371">SUM(C708:C712)</f>
        <v>0</v>
      </c>
      <c r="D706" s="15">
        <f t="shared" si="1371"/>
        <v>0</v>
      </c>
      <c r="E706" s="15">
        <f t="shared" si="1371"/>
        <v>0</v>
      </c>
      <c r="F706" s="15">
        <f t="shared" si="1371"/>
        <v>0</v>
      </c>
      <c r="G706" s="15">
        <f t="shared" si="1371"/>
        <v>0</v>
      </c>
      <c r="H706" s="15">
        <f t="shared" si="1371"/>
        <v>0</v>
      </c>
      <c r="I706" s="15">
        <f t="shared" si="1371"/>
        <v>0</v>
      </c>
      <c r="J706" s="15">
        <f t="shared" ref="J706:N706" si="1372">SUM(J708:J712)</f>
        <v>430</v>
      </c>
      <c r="K706" s="15">
        <f t="shared" si="1372"/>
        <v>0</v>
      </c>
      <c r="L706" s="15">
        <f t="shared" si="1372"/>
        <v>430</v>
      </c>
      <c r="M706" s="15">
        <f t="shared" si="1372"/>
        <v>0</v>
      </c>
      <c r="N706" s="15">
        <f t="shared" si="1372"/>
        <v>430</v>
      </c>
    </row>
    <row r="707" spans="1:229" x14ac:dyDescent="0.2">
      <c r="A707" s="18" t="s">
        <v>25</v>
      </c>
      <c r="B707" s="17"/>
      <c r="C707" s="56"/>
      <c r="D707" s="28"/>
      <c r="E707" s="49"/>
      <c r="F707" s="49"/>
      <c r="G707" s="49"/>
      <c r="H707" s="49"/>
      <c r="I707" s="49"/>
      <c r="J707" s="49"/>
      <c r="K707" s="49"/>
      <c r="L707" s="49"/>
      <c r="M707" s="49"/>
      <c r="N707" s="49"/>
    </row>
    <row r="708" spans="1:229" x14ac:dyDescent="0.2">
      <c r="A708" s="18" t="s">
        <v>35</v>
      </c>
      <c r="B708" s="17"/>
      <c r="C708" s="56"/>
      <c r="D708" s="28">
        <f t="shared" si="1359"/>
        <v>0</v>
      </c>
      <c r="E708" s="49"/>
      <c r="F708" s="49"/>
      <c r="G708" s="49">
        <f t="shared" si="1360"/>
        <v>0</v>
      </c>
      <c r="H708" s="49">
        <f t="shared" si="1361"/>
        <v>0</v>
      </c>
      <c r="I708" s="49">
        <f t="shared" si="1362"/>
        <v>0</v>
      </c>
      <c r="J708" s="49"/>
      <c r="K708" s="49"/>
      <c r="L708" s="49">
        <f t="shared" ref="L708:L714" si="1373">+G708+J708</f>
        <v>0</v>
      </c>
      <c r="M708" s="49">
        <f t="shared" ref="M708:M714" si="1374">+H708+K708</f>
        <v>0</v>
      </c>
      <c r="N708" s="49">
        <f t="shared" ref="N708:N714" si="1375">+L708+M708</f>
        <v>0</v>
      </c>
    </row>
    <row r="709" spans="1:229" x14ac:dyDescent="0.2">
      <c r="A709" s="18" t="s">
        <v>36</v>
      </c>
      <c r="B709" s="17"/>
      <c r="C709" s="56"/>
      <c r="D709" s="28">
        <f t="shared" si="1359"/>
        <v>0</v>
      </c>
      <c r="E709" s="49"/>
      <c r="F709" s="49"/>
      <c r="G709" s="49">
        <f t="shared" si="1360"/>
        <v>0</v>
      </c>
      <c r="H709" s="49">
        <f t="shared" si="1361"/>
        <v>0</v>
      </c>
      <c r="I709" s="49">
        <f t="shared" si="1362"/>
        <v>0</v>
      </c>
      <c r="J709" s="49"/>
      <c r="K709" s="49"/>
      <c r="L709" s="49">
        <f t="shared" si="1373"/>
        <v>0</v>
      </c>
      <c r="M709" s="49">
        <f t="shared" si="1374"/>
        <v>0</v>
      </c>
      <c r="N709" s="49">
        <f t="shared" si="1375"/>
        <v>0</v>
      </c>
    </row>
    <row r="710" spans="1:229" x14ac:dyDescent="0.2">
      <c r="A710" s="18" t="s">
        <v>37</v>
      </c>
      <c r="B710" s="17"/>
      <c r="C710" s="59"/>
      <c r="D710" s="28">
        <f t="shared" si="1359"/>
        <v>0</v>
      </c>
      <c r="E710" s="49"/>
      <c r="F710" s="49"/>
      <c r="G710" s="49">
        <f t="shared" si="1360"/>
        <v>0</v>
      </c>
      <c r="H710" s="49">
        <f t="shared" si="1361"/>
        <v>0</v>
      </c>
      <c r="I710" s="49">
        <f t="shared" si="1362"/>
        <v>0</v>
      </c>
      <c r="J710" s="49">
        <v>430</v>
      </c>
      <c r="K710" s="49"/>
      <c r="L710" s="49">
        <f t="shared" si="1373"/>
        <v>430</v>
      </c>
      <c r="M710" s="49">
        <f t="shared" si="1374"/>
        <v>0</v>
      </c>
      <c r="N710" s="49">
        <f t="shared" si="1375"/>
        <v>430</v>
      </c>
    </row>
    <row r="711" spans="1:229" x14ac:dyDescent="0.2">
      <c r="A711" s="18" t="s">
        <v>38</v>
      </c>
      <c r="B711" s="17"/>
      <c r="C711" s="56"/>
      <c r="D711" s="28">
        <f t="shared" si="1359"/>
        <v>0</v>
      </c>
      <c r="E711" s="49"/>
      <c r="F711" s="49"/>
      <c r="G711" s="49">
        <f t="shared" si="1360"/>
        <v>0</v>
      </c>
      <c r="H711" s="49">
        <f t="shared" si="1361"/>
        <v>0</v>
      </c>
      <c r="I711" s="49">
        <f t="shared" si="1362"/>
        <v>0</v>
      </c>
      <c r="J711" s="49"/>
      <c r="K711" s="49"/>
      <c r="L711" s="49">
        <f t="shared" si="1373"/>
        <v>0</v>
      </c>
      <c r="M711" s="49">
        <f t="shared" si="1374"/>
        <v>0</v>
      </c>
      <c r="N711" s="49">
        <f t="shared" si="1375"/>
        <v>0</v>
      </c>
    </row>
    <row r="712" spans="1:229" x14ac:dyDescent="0.2">
      <c r="A712" s="18" t="s">
        <v>39</v>
      </c>
      <c r="B712" s="17"/>
      <c r="C712" s="56"/>
      <c r="D712" s="28">
        <f t="shared" si="1359"/>
        <v>0</v>
      </c>
      <c r="E712" s="49"/>
      <c r="F712" s="49"/>
      <c r="G712" s="49">
        <f t="shared" si="1360"/>
        <v>0</v>
      </c>
      <c r="H712" s="49">
        <f t="shared" si="1361"/>
        <v>0</v>
      </c>
      <c r="I712" s="49">
        <f t="shared" si="1362"/>
        <v>0</v>
      </c>
      <c r="J712" s="49"/>
      <c r="K712" s="49"/>
      <c r="L712" s="49">
        <f t="shared" si="1373"/>
        <v>0</v>
      </c>
      <c r="M712" s="49">
        <f t="shared" si="1374"/>
        <v>0</v>
      </c>
      <c r="N712" s="49">
        <f t="shared" si="1375"/>
        <v>0</v>
      </c>
    </row>
    <row r="713" spans="1:229" x14ac:dyDescent="0.2">
      <c r="A713" s="77" t="s">
        <v>40</v>
      </c>
      <c r="B713" s="19"/>
      <c r="C713" s="38"/>
      <c r="D713" s="25">
        <f t="shared" si="1359"/>
        <v>0</v>
      </c>
      <c r="E713" s="49"/>
      <c r="F713" s="49"/>
      <c r="G713" s="49">
        <f t="shared" si="1360"/>
        <v>0</v>
      </c>
      <c r="H713" s="49">
        <f t="shared" si="1361"/>
        <v>0</v>
      </c>
      <c r="I713" s="49">
        <f t="shared" si="1362"/>
        <v>0</v>
      </c>
      <c r="J713" s="49"/>
      <c r="K713" s="49"/>
      <c r="L713" s="49">
        <f t="shared" si="1373"/>
        <v>0</v>
      </c>
      <c r="M713" s="49">
        <f t="shared" si="1374"/>
        <v>0</v>
      </c>
      <c r="N713" s="49">
        <f t="shared" si="1375"/>
        <v>0</v>
      </c>
    </row>
    <row r="714" spans="1:229" x14ac:dyDescent="0.2">
      <c r="A714" s="77" t="s">
        <v>41</v>
      </c>
      <c r="B714" s="31"/>
      <c r="C714" s="60"/>
      <c r="D714" s="25">
        <f t="shared" si="1359"/>
        <v>0</v>
      </c>
      <c r="E714" s="49"/>
      <c r="F714" s="49"/>
      <c r="G714" s="49">
        <f t="shared" si="1360"/>
        <v>0</v>
      </c>
      <c r="H714" s="49">
        <f t="shared" si="1361"/>
        <v>0</v>
      </c>
      <c r="I714" s="49">
        <f t="shared" si="1362"/>
        <v>0</v>
      </c>
      <c r="J714" s="49"/>
      <c r="K714" s="49"/>
      <c r="L714" s="49">
        <f t="shared" si="1373"/>
        <v>0</v>
      </c>
      <c r="M714" s="49">
        <f t="shared" si="1374"/>
        <v>0</v>
      </c>
      <c r="N714" s="49">
        <f t="shared" si="1375"/>
        <v>0</v>
      </c>
    </row>
    <row r="715" spans="1:229" x14ac:dyDescent="0.2">
      <c r="A715" s="13" t="s">
        <v>42</v>
      </c>
      <c r="B715" s="15">
        <f>SUM(B691,B692,B693,B694,B706,B713,B714)</f>
        <v>86700</v>
      </c>
      <c r="C715" s="15">
        <f t="shared" ref="C715:I715" si="1376">SUM(C691,C692,C693,C694,C706,C713,C714)</f>
        <v>0</v>
      </c>
      <c r="D715" s="15">
        <f t="shared" si="1376"/>
        <v>86700</v>
      </c>
      <c r="E715" s="15">
        <f t="shared" si="1376"/>
        <v>0</v>
      </c>
      <c r="F715" s="15">
        <f t="shared" si="1376"/>
        <v>0</v>
      </c>
      <c r="G715" s="15">
        <f t="shared" si="1376"/>
        <v>86700</v>
      </c>
      <c r="H715" s="15">
        <f t="shared" si="1376"/>
        <v>0</v>
      </c>
      <c r="I715" s="15">
        <f t="shared" si="1376"/>
        <v>86700</v>
      </c>
      <c r="J715" s="15">
        <f t="shared" ref="J715:N715" si="1377">SUM(J691,J692,J693,J694,J706,J713,J714)</f>
        <v>40276</v>
      </c>
      <c r="K715" s="15">
        <f t="shared" si="1377"/>
        <v>0</v>
      </c>
      <c r="L715" s="15">
        <f t="shared" si="1377"/>
        <v>126976</v>
      </c>
      <c r="M715" s="15">
        <f t="shared" si="1377"/>
        <v>0</v>
      </c>
      <c r="N715" s="15">
        <f t="shared" si="1377"/>
        <v>126976</v>
      </c>
    </row>
    <row r="716" spans="1:229" x14ac:dyDescent="0.2">
      <c r="A716" s="79" t="s">
        <v>69</v>
      </c>
      <c r="B716" s="69"/>
      <c r="C716" s="15"/>
      <c r="D716" s="27"/>
      <c r="E716" s="70">
        <v>3457</v>
      </c>
      <c r="F716" s="71"/>
      <c r="G716" s="24">
        <f>+B716+E716</f>
        <v>3457</v>
      </c>
      <c r="H716" s="23">
        <f>+C716+F716</f>
        <v>0</v>
      </c>
      <c r="I716" s="25">
        <f>SUM(G716:H716)</f>
        <v>3457</v>
      </c>
      <c r="J716" s="70"/>
      <c r="K716" s="71"/>
      <c r="L716" s="49">
        <f t="shared" ref="L716:L717" si="1378">+G716+J716</f>
        <v>3457</v>
      </c>
      <c r="M716" s="23">
        <f>+H716+K716</f>
        <v>0</v>
      </c>
      <c r="N716" s="25">
        <f>SUM(L716:M716)</f>
        <v>3457</v>
      </c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  <c r="AK716" s="6"/>
      <c r="AL716" s="6"/>
      <c r="AM716" s="6"/>
      <c r="AN716" s="6"/>
      <c r="AO716" s="6"/>
      <c r="AP716" s="6"/>
      <c r="AQ716" s="6"/>
      <c r="AR716" s="6"/>
      <c r="AS716" s="6"/>
      <c r="AT716" s="6"/>
      <c r="AU716" s="6"/>
      <c r="AV716" s="6"/>
      <c r="AW716" s="6"/>
      <c r="AX716" s="6"/>
      <c r="AY716" s="6"/>
      <c r="AZ716" s="6"/>
      <c r="BA716" s="6"/>
      <c r="BB716" s="6"/>
      <c r="BC716" s="6"/>
      <c r="BD716" s="6"/>
      <c r="BE716" s="6"/>
      <c r="BF716" s="6"/>
      <c r="BG716" s="6"/>
      <c r="BH716" s="6"/>
      <c r="BI716" s="6"/>
      <c r="BJ716" s="6"/>
      <c r="BK716" s="6"/>
      <c r="BL716" s="6"/>
      <c r="BM716" s="6"/>
      <c r="BN716" s="6"/>
      <c r="BO716" s="6"/>
      <c r="BP716" s="6"/>
      <c r="BQ716" s="6"/>
      <c r="BR716" s="6"/>
      <c r="BS716" s="6"/>
      <c r="BT716" s="6"/>
      <c r="BU716" s="6"/>
      <c r="BV716" s="6"/>
      <c r="BW716" s="6"/>
      <c r="BX716" s="6"/>
      <c r="BY716" s="6"/>
      <c r="BZ716" s="6"/>
      <c r="CA716" s="6"/>
      <c r="CB716" s="6"/>
      <c r="CC716" s="6"/>
      <c r="CD716" s="6"/>
      <c r="CE716" s="6"/>
      <c r="CF716" s="6"/>
      <c r="CG716" s="6"/>
      <c r="CH716" s="6"/>
      <c r="CI716" s="6"/>
      <c r="CJ716" s="6"/>
      <c r="CK716" s="6"/>
      <c r="CL716" s="6"/>
      <c r="CM716" s="6"/>
      <c r="CN716" s="6"/>
      <c r="CO716" s="6"/>
      <c r="CP716" s="6"/>
      <c r="CQ716" s="6"/>
      <c r="CR716" s="6"/>
      <c r="CS716" s="6"/>
      <c r="CT716" s="6"/>
      <c r="CU716" s="6"/>
      <c r="CV716" s="6"/>
      <c r="CW716" s="6"/>
      <c r="CX716" s="6"/>
      <c r="CY716" s="6"/>
      <c r="CZ716" s="6"/>
      <c r="DA716" s="6"/>
      <c r="DB716" s="6"/>
      <c r="DC716" s="6"/>
      <c r="DD716" s="6"/>
      <c r="DE716" s="6"/>
      <c r="DF716" s="6"/>
      <c r="DG716" s="6"/>
      <c r="DH716" s="6"/>
      <c r="DI716" s="6"/>
      <c r="DJ716" s="6"/>
      <c r="DK716" s="6"/>
      <c r="DL716" s="6"/>
      <c r="DM716" s="6"/>
      <c r="DN716" s="6"/>
      <c r="DO716" s="6"/>
      <c r="DP716" s="6"/>
      <c r="DQ716" s="6"/>
      <c r="DR716" s="6"/>
      <c r="DS716" s="6"/>
      <c r="DT716" s="6"/>
      <c r="DU716" s="6"/>
      <c r="DV716" s="6"/>
      <c r="DW716" s="6"/>
      <c r="DX716" s="6"/>
      <c r="DY716" s="6"/>
      <c r="DZ716" s="6"/>
      <c r="EA716" s="6"/>
      <c r="EB716" s="6"/>
      <c r="EC716" s="6"/>
      <c r="ED716" s="6"/>
      <c r="EE716" s="6"/>
      <c r="EF716" s="6"/>
      <c r="EG716" s="6"/>
      <c r="EH716" s="6"/>
      <c r="EI716" s="6"/>
      <c r="EJ716" s="6"/>
      <c r="EK716" s="6"/>
      <c r="EL716" s="6"/>
      <c r="EM716" s="6"/>
      <c r="EN716" s="6"/>
      <c r="EO716" s="6"/>
      <c r="EP716" s="6"/>
      <c r="EQ716" s="6"/>
      <c r="ER716" s="6"/>
      <c r="ES716" s="6"/>
      <c r="ET716" s="6"/>
      <c r="EU716" s="6"/>
      <c r="EV716" s="6"/>
      <c r="EW716" s="6"/>
      <c r="EX716" s="6"/>
      <c r="EY716" s="6"/>
      <c r="EZ716" s="6"/>
      <c r="FA716" s="6"/>
      <c r="FB716" s="6"/>
      <c r="FC716" s="6"/>
      <c r="FD716" s="6"/>
      <c r="FE716" s="6"/>
      <c r="FF716" s="6"/>
      <c r="FG716" s="6"/>
      <c r="FH716" s="6"/>
      <c r="FI716" s="6"/>
      <c r="FJ716" s="6"/>
      <c r="FK716" s="6"/>
      <c r="FL716" s="6"/>
      <c r="FM716" s="6"/>
      <c r="FN716" s="6"/>
      <c r="FO716" s="6"/>
      <c r="FP716" s="6"/>
      <c r="FQ716" s="6"/>
      <c r="FR716" s="6"/>
      <c r="FS716" s="6"/>
      <c r="FT716" s="6"/>
      <c r="FU716" s="6"/>
      <c r="FV716" s="6"/>
      <c r="FW716" s="6"/>
      <c r="FX716" s="6"/>
      <c r="FY716" s="6"/>
      <c r="FZ716" s="6"/>
      <c r="GA716" s="6"/>
      <c r="GB716" s="6"/>
      <c r="GC716" s="6"/>
      <c r="GD716" s="6"/>
      <c r="GE716" s="6"/>
      <c r="GF716" s="6"/>
      <c r="GG716" s="6"/>
      <c r="GH716" s="6"/>
      <c r="GI716" s="6"/>
      <c r="GJ716" s="6"/>
      <c r="GK716" s="6"/>
      <c r="GL716" s="6"/>
      <c r="GM716" s="6"/>
      <c r="GN716" s="6"/>
      <c r="GO716" s="6"/>
      <c r="GP716" s="6"/>
      <c r="GQ716" s="6"/>
      <c r="GR716" s="6"/>
      <c r="GS716" s="6"/>
      <c r="GT716" s="6"/>
      <c r="GU716" s="6"/>
      <c r="GV716" s="6"/>
      <c r="GW716" s="6"/>
      <c r="GX716" s="6"/>
      <c r="GY716" s="6"/>
      <c r="GZ716" s="6"/>
      <c r="HA716" s="6"/>
      <c r="HB716" s="6"/>
      <c r="HC716" s="6"/>
      <c r="HD716" s="6"/>
      <c r="HE716" s="6"/>
      <c r="HF716" s="6"/>
      <c r="HG716" s="6"/>
      <c r="HH716" s="6"/>
      <c r="HI716" s="6"/>
      <c r="HJ716" s="6"/>
      <c r="HK716" s="6"/>
      <c r="HL716" s="6"/>
      <c r="HM716" s="6"/>
      <c r="HN716" s="6"/>
      <c r="HO716" s="6"/>
      <c r="HP716" s="6"/>
      <c r="HQ716" s="6"/>
      <c r="HR716" s="6"/>
      <c r="HS716" s="6"/>
      <c r="HT716" s="6"/>
      <c r="HU716" s="6"/>
    </row>
    <row r="717" spans="1:229" x14ac:dyDescent="0.2">
      <c r="A717" s="19" t="s">
        <v>53</v>
      </c>
      <c r="B717" s="31">
        <v>38519</v>
      </c>
      <c r="C717" s="38"/>
      <c r="D717" s="25">
        <f t="shared" si="1359"/>
        <v>38519</v>
      </c>
      <c r="E717" s="49"/>
      <c r="F717" s="49"/>
      <c r="G717" s="49">
        <f t="shared" si="1360"/>
        <v>38519</v>
      </c>
      <c r="H717" s="49">
        <f t="shared" si="1361"/>
        <v>0</v>
      </c>
      <c r="I717" s="49">
        <f t="shared" si="1362"/>
        <v>38519</v>
      </c>
      <c r="J717" s="49">
        <v>-24725</v>
      </c>
      <c r="K717" s="49"/>
      <c r="L717" s="49">
        <f t="shared" si="1378"/>
        <v>13794</v>
      </c>
      <c r="M717" s="49">
        <f t="shared" ref="M717" si="1379">+H717+K717</f>
        <v>0</v>
      </c>
      <c r="N717" s="49">
        <f t="shared" ref="N717" si="1380">+L717+M717</f>
        <v>13794</v>
      </c>
    </row>
    <row r="718" spans="1:229" x14ac:dyDescent="0.2">
      <c r="A718" s="13" t="s">
        <v>43</v>
      </c>
      <c r="B718" s="15">
        <f>SUM(B715:B717)</f>
        <v>125219</v>
      </c>
      <c r="C718" s="15">
        <f t="shared" ref="C718:I718" si="1381">SUM(C715:C717)</f>
        <v>0</v>
      </c>
      <c r="D718" s="15">
        <f t="shared" si="1381"/>
        <v>125219</v>
      </c>
      <c r="E718" s="15">
        <f t="shared" si="1381"/>
        <v>3457</v>
      </c>
      <c r="F718" s="15">
        <f t="shared" si="1381"/>
        <v>0</v>
      </c>
      <c r="G718" s="15">
        <f t="shared" si="1381"/>
        <v>128676</v>
      </c>
      <c r="H718" s="15">
        <f t="shared" si="1381"/>
        <v>0</v>
      </c>
      <c r="I718" s="15">
        <f t="shared" si="1381"/>
        <v>128676</v>
      </c>
      <c r="J718" s="15">
        <f t="shared" ref="J718:N718" si="1382">SUM(J715:J717)</f>
        <v>15551</v>
      </c>
      <c r="K718" s="15">
        <f t="shared" si="1382"/>
        <v>0</v>
      </c>
      <c r="L718" s="15">
        <f t="shared" si="1382"/>
        <v>144227</v>
      </c>
      <c r="M718" s="15">
        <f t="shared" si="1382"/>
        <v>0</v>
      </c>
      <c r="N718" s="15">
        <f t="shared" si="1382"/>
        <v>144227</v>
      </c>
    </row>
    <row r="719" spans="1:229" x14ac:dyDescent="0.2">
      <c r="A719" s="77"/>
      <c r="B719" s="34"/>
      <c r="C719" s="35"/>
      <c r="D719" s="25"/>
      <c r="E719" s="49"/>
      <c r="F719" s="49"/>
      <c r="G719" s="49"/>
      <c r="H719" s="49"/>
      <c r="I719" s="49"/>
      <c r="J719" s="49"/>
      <c r="K719" s="49"/>
      <c r="L719" s="49"/>
      <c r="M719" s="49"/>
      <c r="N719" s="49"/>
    </row>
    <row r="720" spans="1:229" x14ac:dyDescent="0.2">
      <c r="A720" s="80" t="s">
        <v>2</v>
      </c>
      <c r="B720" s="36"/>
      <c r="C720" s="35"/>
      <c r="D720" s="25"/>
      <c r="E720" s="49"/>
      <c r="F720" s="49"/>
      <c r="G720" s="49"/>
      <c r="H720" s="49"/>
      <c r="I720" s="49"/>
      <c r="J720" s="49"/>
      <c r="K720" s="49"/>
      <c r="L720" s="49"/>
      <c r="M720" s="49"/>
      <c r="N720" s="49"/>
    </row>
    <row r="721" spans="1:14" x14ac:dyDescent="0.2">
      <c r="A721" s="77" t="s">
        <v>3</v>
      </c>
      <c r="B721" s="36">
        <v>90559</v>
      </c>
      <c r="C721" s="35"/>
      <c r="D721" s="25">
        <f t="shared" ref="D721:D726" si="1383">SUM(B721:C721)</f>
        <v>90559</v>
      </c>
      <c r="E721" s="49"/>
      <c r="F721" s="49"/>
      <c r="G721" s="49">
        <f t="shared" si="1360"/>
        <v>90559</v>
      </c>
      <c r="H721" s="49">
        <f t="shared" si="1361"/>
        <v>0</v>
      </c>
      <c r="I721" s="49">
        <f t="shared" si="1362"/>
        <v>90559</v>
      </c>
      <c r="J721" s="49">
        <v>15598</v>
      </c>
      <c r="K721" s="49"/>
      <c r="L721" s="49">
        <f t="shared" ref="L721:L722" si="1384">+G721+J721</f>
        <v>106157</v>
      </c>
      <c r="M721" s="49">
        <f t="shared" ref="M721:M722" si="1385">+H721+K721</f>
        <v>0</v>
      </c>
      <c r="N721" s="49">
        <f t="shared" ref="N721:N722" si="1386">+L721+M721</f>
        <v>106157</v>
      </c>
    </row>
    <row r="722" spans="1:14" x14ac:dyDescent="0.2">
      <c r="A722" s="77" t="s">
        <v>17</v>
      </c>
      <c r="B722" s="36">
        <v>11668</v>
      </c>
      <c r="C722" s="35"/>
      <c r="D722" s="25">
        <f t="shared" si="1383"/>
        <v>11668</v>
      </c>
      <c r="E722" s="49"/>
      <c r="F722" s="49"/>
      <c r="G722" s="49">
        <f t="shared" si="1360"/>
        <v>11668</v>
      </c>
      <c r="H722" s="49">
        <f t="shared" si="1361"/>
        <v>0</v>
      </c>
      <c r="I722" s="49">
        <f t="shared" si="1362"/>
        <v>11668</v>
      </c>
      <c r="J722" s="49">
        <v>-133</v>
      </c>
      <c r="K722" s="49"/>
      <c r="L722" s="49">
        <f t="shared" si="1384"/>
        <v>11535</v>
      </c>
      <c r="M722" s="49">
        <f t="shared" si="1385"/>
        <v>0</v>
      </c>
      <c r="N722" s="49">
        <f t="shared" si="1386"/>
        <v>11535</v>
      </c>
    </row>
    <row r="723" spans="1:14" x14ac:dyDescent="0.2">
      <c r="A723" s="13" t="s">
        <v>4</v>
      </c>
      <c r="B723" s="38">
        <f>SUM(B721:B722)</f>
        <v>102227</v>
      </c>
      <c r="C723" s="38">
        <f t="shared" ref="C723:I723" si="1387">SUM(C721:C722)</f>
        <v>0</v>
      </c>
      <c r="D723" s="38">
        <f t="shared" si="1387"/>
        <v>102227</v>
      </c>
      <c r="E723" s="38">
        <f t="shared" si="1387"/>
        <v>0</v>
      </c>
      <c r="F723" s="38">
        <f t="shared" si="1387"/>
        <v>0</v>
      </c>
      <c r="G723" s="38">
        <f t="shared" si="1387"/>
        <v>102227</v>
      </c>
      <c r="H723" s="38">
        <f t="shared" si="1387"/>
        <v>0</v>
      </c>
      <c r="I723" s="67">
        <f t="shared" si="1387"/>
        <v>102227</v>
      </c>
      <c r="J723" s="38">
        <f t="shared" ref="J723:N723" si="1388">SUM(J721:J722)</f>
        <v>15465</v>
      </c>
      <c r="K723" s="38">
        <f t="shared" si="1388"/>
        <v>0</v>
      </c>
      <c r="L723" s="38">
        <f t="shared" si="1388"/>
        <v>117692</v>
      </c>
      <c r="M723" s="38">
        <f t="shared" si="1388"/>
        <v>0</v>
      </c>
      <c r="N723" s="67">
        <f t="shared" si="1388"/>
        <v>117692</v>
      </c>
    </row>
    <row r="724" spans="1:14" x14ac:dyDescent="0.2">
      <c r="A724" s="77" t="s">
        <v>5</v>
      </c>
      <c r="B724" s="51">
        <v>22992</v>
      </c>
      <c r="C724" s="40"/>
      <c r="D724" s="41">
        <f t="shared" si="1383"/>
        <v>22992</v>
      </c>
      <c r="E724" s="49">
        <v>3457</v>
      </c>
      <c r="F724" s="49"/>
      <c r="G724" s="49">
        <f t="shared" si="1360"/>
        <v>26449</v>
      </c>
      <c r="H724" s="49">
        <f t="shared" si="1361"/>
        <v>0</v>
      </c>
      <c r="I724" s="49">
        <f t="shared" si="1362"/>
        <v>26449</v>
      </c>
      <c r="J724" s="49">
        <v>-2005</v>
      </c>
      <c r="K724" s="49"/>
      <c r="L724" s="49">
        <f t="shared" ref="L724:L726" si="1389">+G724+J724</f>
        <v>24444</v>
      </c>
      <c r="M724" s="49">
        <f t="shared" ref="M724:M726" si="1390">+H724+K724</f>
        <v>0</v>
      </c>
      <c r="N724" s="49">
        <f t="shared" ref="N724:N726" si="1391">+L724+M724</f>
        <v>24444</v>
      </c>
    </row>
    <row r="725" spans="1:14" x14ac:dyDescent="0.2">
      <c r="A725" s="77" t="s">
        <v>44</v>
      </c>
      <c r="B725" s="34"/>
      <c r="C725" s="40"/>
      <c r="D725" s="41">
        <f t="shared" si="1383"/>
        <v>0</v>
      </c>
      <c r="E725" s="49"/>
      <c r="F725" s="49"/>
      <c r="G725" s="49">
        <f t="shared" si="1360"/>
        <v>0</v>
      </c>
      <c r="H725" s="49">
        <f t="shared" si="1361"/>
        <v>0</v>
      </c>
      <c r="I725" s="49">
        <f t="shared" si="1362"/>
        <v>0</v>
      </c>
      <c r="J725" s="49"/>
      <c r="K725" s="49"/>
      <c r="L725" s="49">
        <f t="shared" si="1389"/>
        <v>0</v>
      </c>
      <c r="M725" s="49">
        <f t="shared" si="1390"/>
        <v>0</v>
      </c>
      <c r="N725" s="49">
        <f t="shared" si="1391"/>
        <v>0</v>
      </c>
    </row>
    <row r="726" spans="1:14" x14ac:dyDescent="0.2">
      <c r="A726" s="77" t="s">
        <v>45</v>
      </c>
      <c r="B726" s="34"/>
      <c r="C726" s="35"/>
      <c r="D726" s="41">
        <f t="shared" si="1383"/>
        <v>0</v>
      </c>
      <c r="E726" s="49"/>
      <c r="F726" s="49"/>
      <c r="G726" s="49">
        <f t="shared" si="1360"/>
        <v>0</v>
      </c>
      <c r="H726" s="49">
        <f t="shared" si="1361"/>
        <v>0</v>
      </c>
      <c r="I726" s="49">
        <f t="shared" si="1362"/>
        <v>0</v>
      </c>
      <c r="J726" s="49">
        <v>2091</v>
      </c>
      <c r="K726" s="49"/>
      <c r="L726" s="49">
        <f t="shared" si="1389"/>
        <v>2091</v>
      </c>
      <c r="M726" s="49">
        <f t="shared" si="1390"/>
        <v>0</v>
      </c>
      <c r="N726" s="49">
        <f t="shared" si="1391"/>
        <v>2091</v>
      </c>
    </row>
    <row r="727" spans="1:14" x14ac:dyDescent="0.2">
      <c r="A727" s="13" t="s">
        <v>46</v>
      </c>
      <c r="B727" s="38">
        <f>SUM(B723:B726)</f>
        <v>125219</v>
      </c>
      <c r="C727" s="38">
        <f t="shared" ref="C727:I727" si="1392">SUM(C723:C726)</f>
        <v>0</v>
      </c>
      <c r="D727" s="38">
        <f t="shared" si="1392"/>
        <v>125219</v>
      </c>
      <c r="E727" s="38">
        <f t="shared" si="1392"/>
        <v>3457</v>
      </c>
      <c r="F727" s="38">
        <f t="shared" si="1392"/>
        <v>0</v>
      </c>
      <c r="G727" s="38">
        <f t="shared" si="1392"/>
        <v>128676</v>
      </c>
      <c r="H727" s="38">
        <f t="shared" si="1392"/>
        <v>0</v>
      </c>
      <c r="I727" s="67">
        <f t="shared" si="1392"/>
        <v>128676</v>
      </c>
      <c r="J727" s="38">
        <f t="shared" ref="J727:N727" si="1393">SUM(J723:J726)</f>
        <v>15551</v>
      </c>
      <c r="K727" s="38">
        <f t="shared" si="1393"/>
        <v>0</v>
      </c>
      <c r="L727" s="38">
        <f t="shared" si="1393"/>
        <v>144227</v>
      </c>
      <c r="M727" s="38">
        <f t="shared" si="1393"/>
        <v>0</v>
      </c>
      <c r="N727" s="67">
        <f t="shared" si="1393"/>
        <v>144227</v>
      </c>
    </row>
    <row r="728" spans="1:14" x14ac:dyDescent="0.2">
      <c r="A728" s="77" t="s">
        <v>6</v>
      </c>
      <c r="B728" s="42">
        <v>0</v>
      </c>
      <c r="C728" s="38"/>
      <c r="D728" s="41">
        <f t="shared" ref="D728:D735" si="1394">SUM(B728:C728)</f>
        <v>0</v>
      </c>
      <c r="E728" s="49"/>
      <c r="F728" s="49"/>
      <c r="G728" s="49">
        <f t="shared" si="1360"/>
        <v>0</v>
      </c>
      <c r="H728" s="49">
        <f t="shared" si="1361"/>
        <v>0</v>
      </c>
      <c r="I728" s="49">
        <f t="shared" si="1362"/>
        <v>0</v>
      </c>
      <c r="J728" s="49"/>
      <c r="K728" s="49"/>
      <c r="L728" s="49">
        <f t="shared" ref="L728:L730" si="1395">+G728+J728</f>
        <v>0</v>
      </c>
      <c r="M728" s="49">
        <f t="shared" ref="M728:M730" si="1396">+H728+K728</f>
        <v>0</v>
      </c>
      <c r="N728" s="49">
        <f t="shared" ref="N728:N730" si="1397">+L728+M728</f>
        <v>0</v>
      </c>
    </row>
    <row r="729" spans="1:14" x14ac:dyDescent="0.2">
      <c r="A729" s="77" t="s">
        <v>7</v>
      </c>
      <c r="B729" s="34"/>
      <c r="C729" s="34"/>
      <c r="D729" s="41">
        <f t="shared" si="1394"/>
        <v>0</v>
      </c>
      <c r="E729" s="49"/>
      <c r="F729" s="49"/>
      <c r="G729" s="49">
        <f t="shared" si="1360"/>
        <v>0</v>
      </c>
      <c r="H729" s="49">
        <f t="shared" si="1361"/>
        <v>0</v>
      </c>
      <c r="I729" s="49">
        <f t="shared" si="1362"/>
        <v>0</v>
      </c>
      <c r="J729" s="49"/>
      <c r="K729" s="49"/>
      <c r="L729" s="49">
        <f t="shared" si="1395"/>
        <v>0</v>
      </c>
      <c r="M729" s="49">
        <f t="shared" si="1396"/>
        <v>0</v>
      </c>
      <c r="N729" s="49">
        <f t="shared" si="1397"/>
        <v>0</v>
      </c>
    </row>
    <row r="730" spans="1:14" x14ac:dyDescent="0.2">
      <c r="A730" s="77" t="s">
        <v>47</v>
      </c>
      <c r="B730" s="34"/>
      <c r="C730" s="34"/>
      <c r="D730" s="41">
        <f t="shared" si="1394"/>
        <v>0</v>
      </c>
      <c r="E730" s="49"/>
      <c r="F730" s="49"/>
      <c r="G730" s="49">
        <f t="shared" si="1360"/>
        <v>0</v>
      </c>
      <c r="H730" s="49">
        <f t="shared" si="1361"/>
        <v>0</v>
      </c>
      <c r="I730" s="49">
        <f t="shared" si="1362"/>
        <v>0</v>
      </c>
      <c r="J730" s="49"/>
      <c r="K730" s="49"/>
      <c r="L730" s="49">
        <f t="shared" si="1395"/>
        <v>0</v>
      </c>
      <c r="M730" s="49">
        <f t="shared" si="1396"/>
        <v>0</v>
      </c>
      <c r="N730" s="49">
        <f t="shared" si="1397"/>
        <v>0</v>
      </c>
    </row>
    <row r="731" spans="1:14" x14ac:dyDescent="0.2">
      <c r="A731" s="13" t="s">
        <v>48</v>
      </c>
      <c r="B731" s="43">
        <f>SUM(B728:B730)</f>
        <v>0</v>
      </c>
      <c r="C731" s="43">
        <f t="shared" ref="C731:I731" si="1398">SUM(C728:C730)</f>
        <v>0</v>
      </c>
      <c r="D731" s="43">
        <f t="shared" si="1398"/>
        <v>0</v>
      </c>
      <c r="E731" s="43">
        <f t="shared" si="1398"/>
        <v>0</v>
      </c>
      <c r="F731" s="43">
        <f t="shared" si="1398"/>
        <v>0</v>
      </c>
      <c r="G731" s="43">
        <f t="shared" si="1398"/>
        <v>0</v>
      </c>
      <c r="H731" s="43">
        <f t="shared" si="1398"/>
        <v>0</v>
      </c>
      <c r="I731" s="66">
        <f t="shared" si="1398"/>
        <v>0</v>
      </c>
      <c r="J731" s="43">
        <f t="shared" ref="J731:N731" si="1399">SUM(J728:J730)</f>
        <v>0</v>
      </c>
      <c r="K731" s="43">
        <f t="shared" si="1399"/>
        <v>0</v>
      </c>
      <c r="L731" s="43">
        <f t="shared" si="1399"/>
        <v>0</v>
      </c>
      <c r="M731" s="43">
        <f t="shared" si="1399"/>
        <v>0</v>
      </c>
      <c r="N731" s="66">
        <f t="shared" si="1399"/>
        <v>0</v>
      </c>
    </row>
    <row r="732" spans="1:14" x14ac:dyDescent="0.2">
      <c r="A732" s="13" t="s">
        <v>49</v>
      </c>
      <c r="B732" s="44">
        <f>SUM(B727,B731)</f>
        <v>125219</v>
      </c>
      <c r="C732" s="44">
        <f t="shared" ref="C732:I732" si="1400">SUM(C727,C731)</f>
        <v>0</v>
      </c>
      <c r="D732" s="44">
        <f t="shared" si="1400"/>
        <v>125219</v>
      </c>
      <c r="E732" s="44">
        <f t="shared" si="1400"/>
        <v>3457</v>
      </c>
      <c r="F732" s="44">
        <f t="shared" si="1400"/>
        <v>0</v>
      </c>
      <c r="G732" s="44">
        <f t="shared" si="1400"/>
        <v>128676</v>
      </c>
      <c r="H732" s="44">
        <f t="shared" si="1400"/>
        <v>0</v>
      </c>
      <c r="I732" s="68">
        <f t="shared" si="1400"/>
        <v>128676</v>
      </c>
      <c r="J732" s="44">
        <f t="shared" ref="J732:N732" si="1401">SUM(J727,J731)</f>
        <v>15551</v>
      </c>
      <c r="K732" s="44">
        <f t="shared" si="1401"/>
        <v>0</v>
      </c>
      <c r="L732" s="44">
        <f t="shared" si="1401"/>
        <v>144227</v>
      </c>
      <c r="M732" s="44">
        <f t="shared" si="1401"/>
        <v>0</v>
      </c>
      <c r="N732" s="68">
        <f t="shared" si="1401"/>
        <v>144227</v>
      </c>
    </row>
    <row r="733" spans="1:14" x14ac:dyDescent="0.2">
      <c r="A733" s="19" t="s">
        <v>60</v>
      </c>
      <c r="B733" s="34"/>
      <c r="C733" s="35"/>
      <c r="D733" s="41">
        <f t="shared" si="1394"/>
        <v>0</v>
      </c>
      <c r="E733" s="49"/>
      <c r="F733" s="49"/>
      <c r="G733" s="49">
        <f t="shared" si="1360"/>
        <v>0</v>
      </c>
      <c r="H733" s="49">
        <f t="shared" si="1361"/>
        <v>0</v>
      </c>
      <c r="I733" s="49">
        <f t="shared" si="1362"/>
        <v>0</v>
      </c>
      <c r="J733" s="49"/>
      <c r="K733" s="49"/>
      <c r="L733" s="49">
        <f t="shared" ref="L733" si="1402">+G733+J733</f>
        <v>0</v>
      </c>
      <c r="M733" s="49">
        <f t="shared" ref="M733" si="1403">+H733+K733</f>
        <v>0</v>
      </c>
      <c r="N733" s="49">
        <f t="shared" ref="N733" si="1404">+L733+M733</f>
        <v>0</v>
      </c>
    </row>
    <row r="734" spans="1:14" x14ac:dyDescent="0.2">
      <c r="A734" s="82" t="s">
        <v>51</v>
      </c>
      <c r="B734" s="38">
        <f>SUM(B732:B733)</f>
        <v>125219</v>
      </c>
      <c r="C734" s="38">
        <f t="shared" ref="C734:I734" si="1405">SUM(C732:C733)</f>
        <v>0</v>
      </c>
      <c r="D734" s="38">
        <f t="shared" si="1405"/>
        <v>125219</v>
      </c>
      <c r="E734" s="38">
        <f t="shared" si="1405"/>
        <v>3457</v>
      </c>
      <c r="F734" s="38">
        <f t="shared" si="1405"/>
        <v>0</v>
      </c>
      <c r="G734" s="38">
        <f t="shared" si="1405"/>
        <v>128676</v>
      </c>
      <c r="H734" s="38">
        <f t="shared" si="1405"/>
        <v>0</v>
      </c>
      <c r="I734" s="67">
        <f t="shared" si="1405"/>
        <v>128676</v>
      </c>
      <c r="J734" s="38">
        <f t="shared" ref="J734:N734" si="1406">SUM(J732:J733)</f>
        <v>15551</v>
      </c>
      <c r="K734" s="38">
        <f t="shared" si="1406"/>
        <v>0</v>
      </c>
      <c r="L734" s="38">
        <f t="shared" si="1406"/>
        <v>144227</v>
      </c>
      <c r="M734" s="38">
        <f t="shared" si="1406"/>
        <v>0</v>
      </c>
      <c r="N734" s="67">
        <f t="shared" si="1406"/>
        <v>144227</v>
      </c>
    </row>
    <row r="735" spans="1:14" x14ac:dyDescent="0.2">
      <c r="A735" s="73" t="s">
        <v>8</v>
      </c>
      <c r="B735" s="45">
        <v>26</v>
      </c>
      <c r="C735" s="46"/>
      <c r="D735" s="41">
        <f t="shared" si="1394"/>
        <v>26</v>
      </c>
      <c r="E735" s="49"/>
      <c r="F735" s="49"/>
      <c r="G735" s="49">
        <f t="shared" si="1360"/>
        <v>26</v>
      </c>
      <c r="H735" s="49">
        <f t="shared" si="1361"/>
        <v>0</v>
      </c>
      <c r="I735" s="49">
        <f t="shared" si="1362"/>
        <v>26</v>
      </c>
      <c r="J735" s="49"/>
      <c r="K735" s="49"/>
      <c r="L735" s="49">
        <f t="shared" ref="L735" si="1407">+G735+J735</f>
        <v>26</v>
      </c>
      <c r="M735" s="49">
        <f t="shared" ref="M735" si="1408">+H735+K735</f>
        <v>0</v>
      </c>
      <c r="N735" s="49">
        <f t="shared" ref="N735" si="1409">+L735+M735</f>
        <v>26</v>
      </c>
    </row>
    <row r="737" spans="1:1" x14ac:dyDescent="0.2">
      <c r="A737" s="87" t="s">
        <v>72</v>
      </c>
    </row>
  </sheetData>
  <mergeCells count="221">
    <mergeCell ref="A2:I2"/>
    <mergeCell ref="A474:A476"/>
    <mergeCell ref="A421:A423"/>
    <mergeCell ref="A527:A529"/>
    <mergeCell ref="A156:A158"/>
    <mergeCell ref="A103:A105"/>
    <mergeCell ref="A686:A688"/>
    <mergeCell ref="A209:A211"/>
    <mergeCell ref="A262:A264"/>
    <mergeCell ref="A315:A317"/>
    <mergeCell ref="D156:D159"/>
    <mergeCell ref="B209:B212"/>
    <mergeCell ref="C209:C212"/>
    <mergeCell ref="D209:D212"/>
    <mergeCell ref="B262:B265"/>
    <mergeCell ref="C262:C265"/>
    <mergeCell ref="D262:D265"/>
    <mergeCell ref="A634:A636"/>
    <mergeCell ref="A368:A370"/>
    <mergeCell ref="A582:A584"/>
    <mergeCell ref="A4:A6"/>
    <mergeCell ref="B4:B6"/>
    <mergeCell ref="C4:C6"/>
    <mergeCell ref="D4:D6"/>
    <mergeCell ref="B53:B56"/>
    <mergeCell ref="C53:C56"/>
    <mergeCell ref="D53:D56"/>
    <mergeCell ref="B103:B106"/>
    <mergeCell ref="C103:C106"/>
    <mergeCell ref="D103:D106"/>
    <mergeCell ref="B156:B159"/>
    <mergeCell ref="C156:C159"/>
    <mergeCell ref="A53:A55"/>
    <mergeCell ref="B421:B424"/>
    <mergeCell ref="C421:C424"/>
    <mergeCell ref="D421:D424"/>
    <mergeCell ref="B474:B477"/>
    <mergeCell ref="C474:C477"/>
    <mergeCell ref="D474:D477"/>
    <mergeCell ref="B315:B318"/>
    <mergeCell ref="C315:C318"/>
    <mergeCell ref="D315:D318"/>
    <mergeCell ref="B368:B371"/>
    <mergeCell ref="C368:C371"/>
    <mergeCell ref="D368:D371"/>
    <mergeCell ref="B634:B637"/>
    <mergeCell ref="C634:C637"/>
    <mergeCell ref="D634:D637"/>
    <mergeCell ref="B686:B689"/>
    <mergeCell ref="C686:C689"/>
    <mergeCell ref="D686:D689"/>
    <mergeCell ref="B527:B530"/>
    <mergeCell ref="C527:C530"/>
    <mergeCell ref="D527:D530"/>
    <mergeCell ref="B582:B585"/>
    <mergeCell ref="C582:C585"/>
    <mergeCell ref="D582:D585"/>
    <mergeCell ref="G4:G6"/>
    <mergeCell ref="H4:H6"/>
    <mergeCell ref="I4:I6"/>
    <mergeCell ref="E53:F54"/>
    <mergeCell ref="G53:G56"/>
    <mergeCell ref="H53:H56"/>
    <mergeCell ref="I53:I56"/>
    <mergeCell ref="E55:E56"/>
    <mergeCell ref="F55:F56"/>
    <mergeCell ref="E4:F5"/>
    <mergeCell ref="E156:F157"/>
    <mergeCell ref="G156:G159"/>
    <mergeCell ref="H156:H159"/>
    <mergeCell ref="I156:I159"/>
    <mergeCell ref="E158:E159"/>
    <mergeCell ref="F158:F159"/>
    <mergeCell ref="E103:F104"/>
    <mergeCell ref="G103:G106"/>
    <mergeCell ref="H103:H106"/>
    <mergeCell ref="I103:I106"/>
    <mergeCell ref="E105:E106"/>
    <mergeCell ref="F105:F106"/>
    <mergeCell ref="E262:F263"/>
    <mergeCell ref="G262:G265"/>
    <mergeCell ref="H262:H265"/>
    <mergeCell ref="I262:I265"/>
    <mergeCell ref="E264:E265"/>
    <mergeCell ref="F264:F265"/>
    <mergeCell ref="E209:F210"/>
    <mergeCell ref="G209:G212"/>
    <mergeCell ref="H209:H212"/>
    <mergeCell ref="I209:I212"/>
    <mergeCell ref="E211:E212"/>
    <mergeCell ref="F211:F212"/>
    <mergeCell ref="E368:F369"/>
    <mergeCell ref="G368:G371"/>
    <mergeCell ref="H368:H371"/>
    <mergeCell ref="I368:I371"/>
    <mergeCell ref="E370:E371"/>
    <mergeCell ref="F370:F371"/>
    <mergeCell ref="E315:F316"/>
    <mergeCell ref="G315:G318"/>
    <mergeCell ref="H315:H318"/>
    <mergeCell ref="I315:I318"/>
    <mergeCell ref="E317:E318"/>
    <mergeCell ref="F317:F318"/>
    <mergeCell ref="E474:F475"/>
    <mergeCell ref="G474:G477"/>
    <mergeCell ref="H474:H477"/>
    <mergeCell ref="I474:I477"/>
    <mergeCell ref="E476:E477"/>
    <mergeCell ref="F476:F477"/>
    <mergeCell ref="E421:F422"/>
    <mergeCell ref="G421:G424"/>
    <mergeCell ref="H421:H424"/>
    <mergeCell ref="I421:I424"/>
    <mergeCell ref="E423:E424"/>
    <mergeCell ref="F423:F424"/>
    <mergeCell ref="E582:F583"/>
    <mergeCell ref="G582:G585"/>
    <mergeCell ref="H582:H585"/>
    <mergeCell ref="I582:I585"/>
    <mergeCell ref="E584:E585"/>
    <mergeCell ref="F584:F585"/>
    <mergeCell ref="E527:F528"/>
    <mergeCell ref="G527:G530"/>
    <mergeCell ref="H527:H530"/>
    <mergeCell ref="I527:I530"/>
    <mergeCell ref="E529:E530"/>
    <mergeCell ref="F529:F530"/>
    <mergeCell ref="E686:F687"/>
    <mergeCell ref="G686:G689"/>
    <mergeCell ref="H686:H689"/>
    <mergeCell ref="I686:I689"/>
    <mergeCell ref="E688:E689"/>
    <mergeCell ref="F688:F689"/>
    <mergeCell ref="E634:F635"/>
    <mergeCell ref="G634:G637"/>
    <mergeCell ref="H634:H637"/>
    <mergeCell ref="I634:I637"/>
    <mergeCell ref="E636:E637"/>
    <mergeCell ref="F636:F637"/>
    <mergeCell ref="J4:K5"/>
    <mergeCell ref="L4:L6"/>
    <mergeCell ref="M4:M6"/>
    <mergeCell ref="N4:N6"/>
    <mergeCell ref="J53:K54"/>
    <mergeCell ref="L53:L56"/>
    <mergeCell ref="M53:M56"/>
    <mergeCell ref="N53:N56"/>
    <mergeCell ref="J55:J56"/>
    <mergeCell ref="K55:K56"/>
    <mergeCell ref="J103:K104"/>
    <mergeCell ref="L103:L106"/>
    <mergeCell ref="M103:M106"/>
    <mergeCell ref="N103:N106"/>
    <mergeCell ref="J105:J106"/>
    <mergeCell ref="K105:K106"/>
    <mergeCell ref="J156:K157"/>
    <mergeCell ref="L156:L159"/>
    <mergeCell ref="M156:M159"/>
    <mergeCell ref="N156:N159"/>
    <mergeCell ref="J158:J159"/>
    <mergeCell ref="K158:K159"/>
    <mergeCell ref="J209:K210"/>
    <mergeCell ref="L209:L212"/>
    <mergeCell ref="M209:M212"/>
    <mergeCell ref="N209:N212"/>
    <mergeCell ref="J211:J212"/>
    <mergeCell ref="K211:K212"/>
    <mergeCell ref="J262:K263"/>
    <mergeCell ref="L262:L265"/>
    <mergeCell ref="M262:M265"/>
    <mergeCell ref="N262:N265"/>
    <mergeCell ref="J264:J265"/>
    <mergeCell ref="K264:K265"/>
    <mergeCell ref="J315:K316"/>
    <mergeCell ref="L315:L318"/>
    <mergeCell ref="M315:M318"/>
    <mergeCell ref="N315:N318"/>
    <mergeCell ref="J317:J318"/>
    <mergeCell ref="K317:K318"/>
    <mergeCell ref="J368:K369"/>
    <mergeCell ref="L368:L371"/>
    <mergeCell ref="M368:M371"/>
    <mergeCell ref="N368:N371"/>
    <mergeCell ref="J370:J371"/>
    <mergeCell ref="K370:K371"/>
    <mergeCell ref="J421:K422"/>
    <mergeCell ref="L421:L424"/>
    <mergeCell ref="M421:M424"/>
    <mergeCell ref="N421:N424"/>
    <mergeCell ref="J423:J424"/>
    <mergeCell ref="K423:K424"/>
    <mergeCell ref="J474:K475"/>
    <mergeCell ref="L474:L477"/>
    <mergeCell ref="M474:M477"/>
    <mergeCell ref="N474:N477"/>
    <mergeCell ref="J476:J477"/>
    <mergeCell ref="K476:K477"/>
    <mergeCell ref="J527:K528"/>
    <mergeCell ref="L527:L530"/>
    <mergeCell ref="M527:M530"/>
    <mergeCell ref="N527:N530"/>
    <mergeCell ref="J529:J530"/>
    <mergeCell ref="K529:K530"/>
    <mergeCell ref="J582:K583"/>
    <mergeCell ref="L582:L585"/>
    <mergeCell ref="M582:M585"/>
    <mergeCell ref="N582:N585"/>
    <mergeCell ref="J584:J585"/>
    <mergeCell ref="K584:K585"/>
    <mergeCell ref="J634:K635"/>
    <mergeCell ref="L634:L637"/>
    <mergeCell ref="M634:M637"/>
    <mergeCell ref="N634:N637"/>
    <mergeCell ref="J636:J637"/>
    <mergeCell ref="K636:K637"/>
    <mergeCell ref="J686:K687"/>
    <mergeCell ref="L686:L689"/>
    <mergeCell ref="M686:M689"/>
    <mergeCell ref="N686:N689"/>
    <mergeCell ref="J688:J689"/>
    <mergeCell ref="K688:K689"/>
  </mergeCells>
  <phoneticPr fontId="0" type="noConversion"/>
  <printOptions horizontalCentered="1"/>
  <pageMargins left="0" right="0" top="0.9055118110236221" bottom="0.11811023622047245" header="0.51181102362204722" footer="0.51181102362204722"/>
  <pageSetup paperSize="9" scale="76" orientation="landscape" cellComments="asDisplayed" useFirstPageNumber="1" r:id="rId1"/>
  <headerFooter alignWithMargins="0">
    <oddFooter>&amp;C&amp;P</oddFooter>
  </headerFooter>
  <rowBreaks count="13" manualBreakCount="13">
    <brk id="52" max="13" man="1"/>
    <brk id="102" max="13" man="1"/>
    <brk id="155" max="13" man="1"/>
    <brk id="208" max="13" man="1"/>
    <brk id="261" max="13" man="1"/>
    <brk id="314" max="13" man="1"/>
    <brk id="367" max="13" man="1"/>
    <brk id="420" max="13" man="1"/>
    <brk id="473" max="13" man="1"/>
    <brk id="526" max="13" man="1"/>
    <brk id="580" max="13" man="1"/>
    <brk id="633" max="13" man="1"/>
    <brk id="68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Önállóan működők</vt:lpstr>
      <vt:lpstr>'Önállóan működők'!Nyomtatási_terület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Közgazdasági Osztály</dc:creator>
  <cp:keywords/>
  <dc:description/>
  <cp:lastModifiedBy>Boráros Barbara</cp:lastModifiedBy>
  <cp:revision>8</cp:revision>
  <cp:lastPrinted>2025-09-22T07:55:40Z</cp:lastPrinted>
  <dcterms:created xsi:type="dcterms:W3CDTF">2001-03-27T11:21:03Z</dcterms:created>
  <dcterms:modified xsi:type="dcterms:W3CDTF">2025-10-17T09:45:56Z</dcterms:modified>
</cp:coreProperties>
</file>